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nyx\Dokumente\Artikel\00001324\Englisch\Support\Software\"/>
    </mc:Choice>
  </mc:AlternateContent>
  <xr:revisionPtr revIDLastSave="0" documentId="13_ncr:1_{615A1149-9D67-482E-9C24-D728F27F2F89}" xr6:coauthVersionLast="47" xr6:coauthVersionMax="47" xr10:uidLastSave="{00000000-0000-0000-0000-000000000000}"/>
  <bookViews>
    <workbookView xWindow="19095" yWindow="0" windowWidth="32205" windowHeight="20985" xr2:uid="{1FCB3F97-1FDE-49F1-92D9-789BA3F9631C}"/>
  </bookViews>
  <sheets>
    <sheet name="Gravur_D" sheetId="1" r:id="rId1"/>
    <sheet name="Gravur_F" sheetId="7" r:id="rId2"/>
    <sheet name="Icon" sheetId="2" state="hidden" r:id="rId3"/>
    <sheet name="Produkte" sheetId="3" state="hidden" r:id="rId4"/>
    <sheet name="Schlüssel" sheetId="4" state="hidden" r:id="rId5"/>
    <sheet name="Icon(F)" sheetId="5" state="hidden" r:id="rId6"/>
    <sheet name="Produkte(F)" sheetId="6" state="hidden" r:id="rId7"/>
    <sheet name="Schlüssel(F)" sheetId="8" state="hidden" r:id="rId8"/>
  </sheets>
  <externalReferences>
    <externalReference r:id="rId9"/>
  </externalReferences>
  <definedNames>
    <definedName name="Abendessen" localSheetId="5">'Icon(F)'!$F$30</definedName>
    <definedName name="Abendessen">Icon!$F$30</definedName>
    <definedName name="Alimentation_électrique">'Icon(F)'!$F$46</definedName>
    <definedName name="Applique_murale">'Icon(F)'!$F$10</definedName>
    <definedName name="Arriver_à_la_maison">'Icon(F)'!$F$28</definedName>
    <definedName name="Aufladen" localSheetId="5">'Icon(F)'!$F$54</definedName>
    <definedName name="Aufladen">Icon!$F$54</definedName>
    <definedName name="Chauffage">'Icon(F)'!$F$57</definedName>
    <definedName name="Conférence">'Icon(F)'!$F$41</definedName>
    <definedName name="Confort">'Icon(F)'!$F$36</definedName>
    <definedName name="Couper_le_son">'Icon(F)'!$F$56</definedName>
    <definedName name="Déverrouiller">'Icon(F)'!$F$51</definedName>
    <definedName name="Dîner">'Icon(F)'!$F$30</definedName>
    <definedName name="Dormir">'Icon(F)'!$F$33</definedName>
    <definedName name="Dunkler" localSheetId="5">'Icon(F)'!$F$20</definedName>
    <definedName name="Dunkler">Icon!$F$20</definedName>
    <definedName name="Economie">'Icon(F)'!$F$38</definedName>
    <definedName name="Economy" localSheetId="5">'Icon(F)'!$F$38</definedName>
    <definedName name="Economy">Icon!$F$38</definedName>
    <definedName name="Entriegeln" localSheetId="5">'Icon(F)'!$F$51</definedName>
    <definedName name="Entriegeln">Icon!$F$51</definedName>
    <definedName name="Fenêtre">'Icon(F)'!$F$47</definedName>
    <definedName name="Fenster" localSheetId="5">'Icon(F)'!$F$47</definedName>
    <definedName name="Fenster">Icon!$F$47</definedName>
    <definedName name="Fermeture">'Icon(F)'!$F$49</definedName>
    <definedName name="Fermeture_du_store">'Icon(F)'!$F$24</definedName>
    <definedName name="Fête">'Icon(F)'!$F$31</definedName>
    <definedName name="Flèche_vers_le_bas">'Icon(F)'!$F$16</definedName>
    <definedName name="Flèche_vers_le_haut">'Icon(F)'!$F$15</definedName>
    <definedName name="Freizeit" localSheetId="5">'Icon(F)'!$F$32</definedName>
    <definedName name="Freizeit">Icon!$F$32</definedName>
    <definedName name="Hause_verlassen" localSheetId="5">'Icon(F)'!$F$29</definedName>
    <definedName name="Hause_verlassen">Icon!$F$29</definedName>
    <definedName name="Heizung" localSheetId="5">'Icon(F)'!$F$57</definedName>
    <definedName name="Heizung">Icon!$F$57</definedName>
    <definedName name="Heller" localSheetId="5">'Icon(F)'!$F$19</definedName>
    <definedName name="Heller">Icon!$F$19</definedName>
    <definedName name="Icon">INDIRECT([1]Gravur!$D$10)</definedName>
    <definedName name="icon1">INDIRECT([1]Gravur!$D$11)</definedName>
    <definedName name="icon2">INDIRECT([1]Gravur!$D$12)</definedName>
    <definedName name="icon3">INDIRECT([1]Gravur!$D$13)</definedName>
    <definedName name="icon4">INDIRECT([1]Gravur!$D$14)</definedName>
    <definedName name="icon5">INDIRECT([1]Gravur!$D$15)</definedName>
    <definedName name="icon6">INDIRECT([1]Gravur!$D$16)</definedName>
    <definedName name="icon7">INDIRECT([1]Gravur!$D$17)</definedName>
    <definedName name="icon8">INDIRECT([1]Gravur!$C$8)</definedName>
    <definedName name="Jalousie__auf_ab" localSheetId="5">'Icon(F)'!$F$21</definedName>
    <definedName name="Jalousie__auf_ab">Icon!$F$21</definedName>
    <definedName name="Jalousie__mit_Lamelle" localSheetId="5">'Icon(F)'!$F$22</definedName>
    <definedName name="Jalousie__mit_Lamelle">Icon!$F$22</definedName>
    <definedName name="Jalousie_offen" localSheetId="5">'Icon(F)'!$F$23</definedName>
    <definedName name="Jalousie_offen">Icon!$F$23</definedName>
    <definedName name="Jalousie_schließen" localSheetId="5">'Icon(F)'!$F$24</definedName>
    <definedName name="Jalousie_schließen">Icon!$F$24</definedName>
    <definedName name="K_BUS_2_Tasten_Schwarz" localSheetId="6">'Produkte(F)'!$D$21</definedName>
    <definedName name="K_BUS_2_Tasten_Schwarz">Produkte!$D$21</definedName>
    <definedName name="K_BUS_2_Tasten_Weiss" localSheetId="6">'Produkte(F)'!$D$22</definedName>
    <definedName name="K_BUS_2_Tasten_Weiss">Produkte!$D$22</definedName>
    <definedName name="K_BUS_2_touches_blanches">'Produkte(F)'!$D$22</definedName>
    <definedName name="K_BUS_2_touches_noir">'Produkte(F)'!$D$21</definedName>
    <definedName name="K_BUS_4_Tasten_Schwarz" localSheetId="6">'Produkte(F)'!$D$23</definedName>
    <definedName name="K_BUS_4_Tasten_Schwarz">Produkte!$D$23</definedName>
    <definedName name="K_BUS_4_Tasten_Weiss" localSheetId="6">'Produkte(F)'!$D$24</definedName>
    <definedName name="K_BUS_4_Tasten_Weiss">Produkte!$D$24</definedName>
    <definedName name="K_BUS_4_touches_blanches">'Produkte(F)'!$D$24</definedName>
    <definedName name="K_BUS_4_touches_noir">'Produkte(F)'!$D$23</definedName>
    <definedName name="K_BUS_6_Tasten_Schwarz" localSheetId="6">'Produkte(F)'!$D$25</definedName>
    <definedName name="K_BUS_6_Tasten_Schwarz">Produkte!$D$25</definedName>
    <definedName name="K_BUS_6_Tasten_Weiss" localSheetId="6">'Produkte(F)'!$D$26</definedName>
    <definedName name="K_BUS_6_Tasten_Weiss">Produkte!$D$26</definedName>
    <definedName name="K_BUS_6_touches_blanches">'Produkte(F)'!$D$26</definedName>
    <definedName name="K_BUS_6_touches_noir">'Produkte(F)'!$D$25</definedName>
    <definedName name="K_BUS_8_Tasten_Schwarz" localSheetId="6">'Produkte(F)'!$D$27</definedName>
    <definedName name="K_BUS_8_Tasten_Schwarz">Produkte!$D$27</definedName>
    <definedName name="K_BUS_8_Tasten_Weiss" localSheetId="6">'Produkte(F)'!$D$28</definedName>
    <definedName name="K_BUS_8_Tasten_Weiss">Produkte!$D$28</definedName>
    <definedName name="K_BUS_8_touches_blanches">'Produkte(F)'!$D$28</definedName>
    <definedName name="K_BUS_8_touches_noir">'Produkte(F)'!$D$27</definedName>
    <definedName name="Kein" localSheetId="5">'Icon(F)'!$F$3</definedName>
    <definedName name="Kein">Icon!$F$3</definedName>
    <definedName name="Keine_Ladung" localSheetId="5">'Icon(F)'!$F$53</definedName>
    <definedName name="Keine_Ladung">Icon!$F$53</definedName>
    <definedName name="Komfort" localSheetId="5">'Icon(F)'!$F$36</definedName>
    <definedName name="Komfort">Icon!$F$36</definedName>
    <definedName name="Konferenz" localSheetId="5">'Icon(F)'!$F$41</definedName>
    <definedName name="Konferenz">Icon!$F$41</definedName>
    <definedName name="Kronleuchter" localSheetId="5">'Icon(F)'!$F$12</definedName>
    <definedName name="Kronleuchter">Icon!$F$12</definedName>
    <definedName name="Kühlen" localSheetId="5">'Icon(F)'!$F$58</definedName>
    <definedName name="Kühlen">Icon!$F$58</definedName>
    <definedName name="Lampadaire">'Icon(F)'!$F$13</definedName>
    <definedName name="Lampe_RGB">'Icon(F)'!$F$14</definedName>
    <definedName name="Leer">Icon!$F$3</definedName>
    <definedName name="Lesen" localSheetId="5">'Icon(F)'!$F$34</definedName>
    <definedName name="Lesen">Icon!$F$34</definedName>
    <definedName name="Licht_an" localSheetId="5">'Icon(F)'!$F$7</definedName>
    <definedName name="Licht_an">Icon!$F$7</definedName>
    <definedName name="Licht_an_der_Decke" localSheetId="5">'Icon(F)'!$F$9</definedName>
    <definedName name="Licht_an_der_Decke">Icon!$F$9</definedName>
    <definedName name="Licht_aus" localSheetId="5">'Icon(F)'!$F$8</definedName>
    <definedName name="Licht_aus">Icon!$F$8</definedName>
    <definedName name="Lire">'Icon(F)'!$F$34</definedName>
    <definedName name="Loisirs">'Icon(F)'!$F$32</definedName>
    <definedName name="Lumière_allumée">'Icon(F)'!$F$7</definedName>
    <definedName name="Lumière_au_plafond">'Icon(F)'!$F$9</definedName>
    <definedName name="Lumière_éteinte">'Icon(F)'!$F$8</definedName>
    <definedName name="Lustre">'Icon(F)'!$F$12</definedName>
    <definedName name="Minus" localSheetId="5">'Icon(F)'!$F$18</definedName>
    <definedName name="Minus">Icon!$F$18</definedName>
    <definedName name="Mise_sous_hors_tension">'Icon(F)'!$F$50</definedName>
    <definedName name="Moins">'Icon(F)'!$F$18</definedName>
    <definedName name="Musik" localSheetId="5">'Icon(F)'!$F$59</definedName>
    <definedName name="Musik">Icon!$F$59</definedName>
    <definedName name="Musique">'Icon(F)'!$F$59</definedName>
    <definedName name="Nach_Hause_kommen" localSheetId="5">'Icon(F)'!$F$28</definedName>
    <definedName name="Nach_Hause_kommen">Icon!$F$28</definedName>
    <definedName name="Nacht" localSheetId="5">'Icon(F)'!$F$40</definedName>
    <definedName name="Nacht">Icon!$F$40</definedName>
    <definedName name="Ne_pas_couper_le_son">'Icon(F)'!$F$55</definedName>
    <definedName name="Nettoyer">'Icon(F)'!$F$35</definedName>
    <definedName name="Nicht_stumm" localSheetId="5">'Icon(F)'!$F$55</definedName>
    <definedName name="Nicht_stumm">Icon!$F$55</definedName>
    <definedName name="Nuit">'Icon(F)'!$F$40</definedName>
    <definedName name="Öffnen" localSheetId="5">'Icon(F)'!$F$48</definedName>
    <definedName name="Öffnen">Icon!$F$48</definedName>
    <definedName name="Ouverture">'Icon(F)'!$F$48</definedName>
    <definedName name="Party" localSheetId="5">'Icon(F)'!$F$31</definedName>
    <definedName name="Party">Icon!$F$31</definedName>
    <definedName name="Pas_de">'Icon(F)'!$F$3</definedName>
    <definedName name="Pas_de_charge">'Icon(F)'!$F$53</definedName>
    <definedName name="Pfeil_abwärts" localSheetId="5">'Icon(F)'!$F$16</definedName>
    <definedName name="Pfeil_abwärts">Icon!$F$16</definedName>
    <definedName name="Pfeil_aufwärts" localSheetId="5">'Icon(F)'!$F$15</definedName>
    <definedName name="Pfeil_aufwärts">Icon!$F$15</definedName>
    <definedName name="PICTURES2" localSheetId="1">INDIRECT(Gravur_F!$D$11)</definedName>
    <definedName name="PICTURES2">INDIRECT(Gravur_D!$D$11)</definedName>
    <definedName name="PICTURES3" localSheetId="1">INDIRECT(Gravur_F!$D$12)</definedName>
    <definedName name="PICTURES3">INDIRECT(Gravur_D!$D$12)</definedName>
    <definedName name="PICTURES4" localSheetId="1">INDIRECT(Gravur_F!$D$13)</definedName>
    <definedName name="PICTURES4">INDIRECT(Gravur_D!$D$13)</definedName>
    <definedName name="PICTURES5" localSheetId="1">INDIRECT(Gravur_F!$D$14)</definedName>
    <definedName name="PICTURES5">INDIRECT(Gravur_D!$D$14)</definedName>
    <definedName name="PICTURES6" localSheetId="1">INDIRECT(Gravur_F!$D$15)</definedName>
    <definedName name="PICTURES6">INDIRECT(Gravur_D!$D$15)</definedName>
    <definedName name="PICTURES7" localSheetId="1">INDIRECT(Gravur_F!$D$16)</definedName>
    <definedName name="PICTURES7">INDIRECT(Gravur_D!$D$16)</definedName>
    <definedName name="PICTURES8" localSheetId="1">INDIRECT(Gravur_F!$D$17)</definedName>
    <definedName name="PICTURES8">INDIRECT(Gravur_D!$D$17)</definedName>
    <definedName name="PICTURES9" localSheetId="1">INDIRECT(Gravur_F!$D$18)</definedName>
    <definedName name="PICTURES9">INDIRECT(Gravur_D!$D$18)</definedName>
    <definedName name="Plus" localSheetId="5">'Icon(F)'!$F$17</definedName>
    <definedName name="Plus">Icon!$F$17</definedName>
    <definedName name="Plus_clair">'Icon(F)'!$F$19</definedName>
    <definedName name="Plus_foncé">'Icon(F)'!$F$20</definedName>
    <definedName name="Print_Area" localSheetId="0">Gravur_D!$A$1:$G$20</definedName>
    <definedName name="Print_Area" localSheetId="1">Gravur_F!$A$1:$G$20</definedName>
    <definedName name="Prise_de_courant__UE">'Icon(F)'!$F$43</definedName>
    <definedName name="Produkt" localSheetId="1">INDIRECT(Gravur_F!$B$9)</definedName>
    <definedName name="Produkt">INDIRECT(Gravur_D!$B$9)</definedName>
    <definedName name="Protection">'Icon(F)'!$F$39</definedName>
    <definedName name="Putzen" localSheetId="5">'Icon(F)'!$F$35</definedName>
    <definedName name="Putzen">Icon!$F$35</definedName>
    <definedName name="Quitter_la_maison">'Icon(F)'!$F$29</definedName>
    <definedName name="Recharge">'Icon(F)'!$F$54</definedName>
    <definedName name="Refroidir">'Icon(F)'!$F$58</definedName>
    <definedName name="RGB_Lampe" localSheetId="5">'Icon(F)'!$F$14</definedName>
    <definedName name="RGB_Lampe">Icon!$F$14</definedName>
    <definedName name="Scène_1">'Icon(F)'!$F$25</definedName>
    <definedName name="Scène_2">'Icon(F)'!$F$26</definedName>
    <definedName name="Scène_3">'Icon(F)'!$F$27</definedName>
    <definedName name="Schlafen" localSheetId="5">'Icon(F)'!$F$33</definedName>
    <definedName name="Schlafen">Icon!$F$33</definedName>
    <definedName name="Schließen" localSheetId="5">'Icon(F)'!$F$49</definedName>
    <definedName name="Schließen">Icon!$F$49</definedName>
    <definedName name="Schutz" localSheetId="5">'Icon(F)'!$F$39</definedName>
    <definedName name="Schutz">Icon!$F$39</definedName>
    <definedName name="Serrure_de_porte">'Icon(F)'!$F$45</definedName>
    <definedName name="Sperren" localSheetId="5">'Icon(F)'!$F$52</definedName>
    <definedName name="Sperren">Icon!$F$52</definedName>
    <definedName name="Spotlight" localSheetId="5">'Icon(F)'!$F$11</definedName>
    <definedName name="Spotlight">Icon!$F$11</definedName>
    <definedName name="Standby" localSheetId="5">'Icon(F)'!$F$37</definedName>
    <definedName name="Standby">Icon!$F$37</definedName>
    <definedName name="Steckdose__EU" localSheetId="5">'Icon(F)'!$F$43</definedName>
    <definedName name="Steckdose__EU">Icon!$F$43</definedName>
    <definedName name="Stehleuchte" localSheetId="5">'Icon(F)'!$F$13</definedName>
    <definedName name="Stehleuchte">Icon!$F$13</definedName>
    <definedName name="Store_ouvert">'Icon(F)'!$F$23</definedName>
    <definedName name="Store_vénitien__avec_lamelles">'Icon(F)'!$F$22</definedName>
    <definedName name="Store_vénitien__montée_descente">'Icon(F)'!$F$21</definedName>
    <definedName name="Strom_ein_aus" localSheetId="5">'Icon(F)'!$F$50</definedName>
    <definedName name="Strom_ein_aus">Icon!$F$50</definedName>
    <definedName name="Stromzufuhr" localSheetId="5">'Icon(F)'!$F$46</definedName>
    <definedName name="Stromzufuhr">Icon!$F$46</definedName>
    <definedName name="Stummschalten" localSheetId="5">'Icon(F)'!$F$56</definedName>
    <definedName name="Stummschalten">Icon!$F$56</definedName>
    <definedName name="Szene_1" localSheetId="5">'Icon(F)'!$F$25</definedName>
    <definedName name="Szene_1">Icon!$F$25</definedName>
    <definedName name="Szene_2" localSheetId="5">'Icon(F)'!$F$26</definedName>
    <definedName name="Szene_2">Icon!$F$26</definedName>
    <definedName name="Szene_3" localSheetId="5">'Icon(F)'!$F$27</definedName>
    <definedName name="Szene_3">Icon!$F$27</definedName>
    <definedName name="Text" localSheetId="5">'Icon(F)'!$F$4</definedName>
    <definedName name="Text">Icon!$F$4</definedName>
    <definedName name="Text_unten_oben" localSheetId="5">'Icon(F)'!$F$6</definedName>
    <definedName name="Text_unten_oben">Icon!$F$6</definedName>
    <definedName name="Text_zentriert" localSheetId="5">'Icon(F)'!$F$5</definedName>
    <definedName name="Text_zentriert">Icon!$F$5</definedName>
    <definedName name="Texte">'Icon(F)'!$F$4</definedName>
    <definedName name="texte_bas_haut">'Icon(F)'!$F$6</definedName>
    <definedName name="texte_centré">'Icon(F)'!$F$5</definedName>
    <definedName name="TouchPad_Alu_Argent">'Produkte(F)'!$D$15</definedName>
    <definedName name="TouchPad_Alu_Gold" localSheetId="6">'Produkte(F)'!$D$12</definedName>
    <definedName name="TouchPad_Alu_Gold">Produkte!$D$12</definedName>
    <definedName name="TouchPad_Alu_Grau" localSheetId="6">'Produkte(F)'!$D$13</definedName>
    <definedName name="TouchPad_Alu_Grau">Produkte!$D$13</definedName>
    <definedName name="TouchPad_Alu_gris">'Produkte(F)'!$D$13</definedName>
    <definedName name="TouchPad_Alu_noir">'Produkte(F)'!$D$14</definedName>
    <definedName name="TouchPad_Alu_Or">'Produkte(F)'!$D$12</definedName>
    <definedName name="TouchPad_Alu_Schwarz" localSheetId="6">'Produkte(F)'!$D$14</definedName>
    <definedName name="TouchPad_Alu_Schwarz">Produkte!$D$14</definedName>
    <definedName name="TouchPad_Alu_Silber" localSheetId="6">'Produkte(F)'!$D$15</definedName>
    <definedName name="TouchPad_Alu_Silber">Produkte!$D$15</definedName>
    <definedName name="TouchPad_Art._Argent">'Produkte(F)'!$D$19</definedName>
    <definedName name="TouchPad_Art._Blanc">'Produkte(F)'!$D$20</definedName>
    <definedName name="TouchPad_Art._Gris">'Produkte(F)'!$D$17</definedName>
    <definedName name="TouchPad_Art._Noir">'Produkte(F)'!$D$18</definedName>
    <definedName name="TouchPad_Art._Or">'Produkte(F)'!$D$16</definedName>
    <definedName name="TouchPad_Kunst._Gold" localSheetId="6">'Produkte(F)'!$D$16</definedName>
    <definedName name="TouchPad_Kunst._Gold">Produkte!$D$16</definedName>
    <definedName name="TouchPad_Kunst._Grau" localSheetId="6">'Produkte(F)'!$D$17</definedName>
    <definedName name="TouchPad_Kunst._Grau">Produkte!$D$17</definedName>
    <definedName name="TouchPad_Kunst._Schwarz" localSheetId="6">'Produkte(F)'!$D$18</definedName>
    <definedName name="TouchPad_Kunst._Schwarz">Produkte!$D$18</definedName>
    <definedName name="TouchPad_Kunst._Silber" localSheetId="6">'Produkte(F)'!$D$19</definedName>
    <definedName name="TouchPad_Kunst._Silber">Produkte!$D$19</definedName>
    <definedName name="TouchPad_Kunst._Weiss" localSheetId="6">'Produkte(F)'!$D$20</definedName>
    <definedName name="TouchPad_Kunst._Weiss">Produkte!$D$20</definedName>
    <definedName name="Türschloss" localSheetId="5">'Icon(F)'!$F$45</definedName>
    <definedName name="Türschloss">Icon!$F$45</definedName>
    <definedName name="TV" localSheetId="5">'Icon(F)'!$F$42</definedName>
    <definedName name="TV">Icon!$F$42</definedName>
    <definedName name="Veille">'Icon(F)'!$F$37</definedName>
    <definedName name="Ventilateur">'Icon(F)'!$F$44</definedName>
    <definedName name="Ventilator" localSheetId="5">'Icon(F)'!$F$44</definedName>
    <definedName name="Ventilator">Icon!$F$44</definedName>
    <definedName name="Verrouiller">'Icon(F)'!$F$52</definedName>
    <definedName name="vide">'Icon(F)'!$F$3</definedName>
    <definedName name="Waltz_4_Tasten_Gold" localSheetId="6">'Produkte(F)'!$D$3</definedName>
    <definedName name="Waltz_4_Tasten_Gold">Produkte!$D$3</definedName>
    <definedName name="Waltz_4_Tasten_Grau" localSheetId="6">'Produkte(F)'!$D$4</definedName>
    <definedName name="Waltz_4_Tasten_Grau">Produkte!$D$4</definedName>
    <definedName name="Waltz_4_Tasten_Silber" localSheetId="6">'Produkte(F)'!$D$5</definedName>
    <definedName name="Waltz_4_Tasten_Silber">Produkte!$D$5</definedName>
    <definedName name="Waltz_4_touches_argent">'Produkte(F)'!$D$5</definedName>
    <definedName name="Waltz_4_touches_grises">'Produkte(F)'!$D$4</definedName>
    <definedName name="Waltz_4_touches_or">'Produkte(F)'!$D$3</definedName>
    <definedName name="Waltz_6_Tasten_Gold" localSheetId="6">'Produkte(F)'!$D$6</definedName>
    <definedName name="Waltz_6_Tasten_Gold">Produkte!$D$6</definedName>
    <definedName name="Waltz_6_Tasten_Grau" localSheetId="6">'Produkte(F)'!$D$7</definedName>
    <definedName name="Waltz_6_Tasten_Grau">Produkte!$D$7</definedName>
    <definedName name="Waltz_6_Tasten_Silber" localSheetId="6">'Produkte(F)'!$D$8</definedName>
    <definedName name="Waltz_6_Tasten_Silber">Produkte!$D$8</definedName>
    <definedName name="Waltz_6_touches_argent">'Produkte(F)'!$D$8</definedName>
    <definedName name="Waltz_6_touches_grises">'Produkte(F)'!$D$7</definedName>
    <definedName name="Waltz_6_touches_or">'Produkte(F)'!$D$6</definedName>
    <definedName name="Waltz_8_Tasten_Gold" localSheetId="6">'Produkte(F)'!$D$9</definedName>
    <definedName name="Waltz_8_Tasten_Gold">Produkte!$D$9</definedName>
    <definedName name="Waltz_8_Tasten_Grau" localSheetId="6">'Produkte(F)'!$D$10</definedName>
    <definedName name="Waltz_8_Tasten_Grau">Produkte!$D$10</definedName>
    <definedName name="Waltz_8_Tasten_Silber" localSheetId="6">'Produkte(F)'!$D$11</definedName>
    <definedName name="Waltz_8_Tasten_Silber">Produkte!$D$11</definedName>
    <definedName name="Waltz_8_touches_argent">'Produkte(F)'!$D$11</definedName>
    <definedName name="Waltz_8_touches_grises">'Produkte(F)'!$D$10</definedName>
    <definedName name="Waltz_8_touches_or">'Produkte(F)'!$D$9</definedName>
    <definedName name="Wandleuchte" localSheetId="5">'Icon(F)'!$F$10</definedName>
    <definedName name="Wandleuchte">Icon!$F$10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B19" i="1"/>
  <c r="B8" i="8"/>
  <c r="J6" i="4"/>
  <c r="B6" i="4"/>
  <c r="C6" i="4"/>
  <c r="D6" i="4"/>
  <c r="E6" i="4"/>
  <c r="F6" i="4"/>
  <c r="G6" i="4"/>
  <c r="H6" i="4"/>
  <c r="I6" i="4"/>
  <c r="B8" i="4"/>
  <c r="P3" i="6"/>
  <c r="R3" i="6" a="1"/>
  <c r="A18" i="7"/>
  <c r="A17" i="7"/>
  <c r="A16" i="7"/>
  <c r="A15" i="7"/>
  <c r="A14" i="7"/>
  <c r="A13" i="7"/>
  <c r="A12" i="7"/>
  <c r="R3" i="6"/>
  <c r="A11" i="7"/>
  <c r="B3" i="5"/>
  <c r="B3" i="2"/>
  <c r="P3" i="3"/>
  <c r="R3" i="3" a="1"/>
  <c r="R3" i="3"/>
  <c r="A18" i="1"/>
  <c r="A17" i="1"/>
  <c r="A16" i="1"/>
  <c r="A15" i="1"/>
  <c r="A14" i="1"/>
  <c r="A13" i="1"/>
  <c r="A12" i="1"/>
  <c r="A11" i="1"/>
  <c r="E6" i="8"/>
  <c r="B6" i="8"/>
  <c r="D6" i="8"/>
  <c r="F6" i="8"/>
  <c r="G6" i="8"/>
  <c r="H6" i="8"/>
  <c r="I6" i="8"/>
  <c r="J6" i="8"/>
  <c r="C6" i="8"/>
  <c r="B13" i="8"/>
  <c r="E8" i="7"/>
  <c r="E18" i="7"/>
  <c r="E17" i="7"/>
  <c r="E16" i="7"/>
  <c r="E15" i="7"/>
  <c r="E14" i="7"/>
  <c r="E13" i="7"/>
  <c r="E12" i="7"/>
  <c r="E11" i="7"/>
  <c r="E18" i="1"/>
  <c r="E17" i="1"/>
  <c r="E16" i="1"/>
  <c r="E15" i="1"/>
  <c r="E14" i="1"/>
  <c r="E13" i="1"/>
  <c r="E12" i="1"/>
  <c r="E11" i="1"/>
  <c r="B18" i="4"/>
  <c r="D11" i="1"/>
  <c r="D18" i="7"/>
  <c r="D17" i="7"/>
  <c r="D16" i="7"/>
  <c r="D15" i="7"/>
  <c r="D14" i="7"/>
  <c r="D13" i="7"/>
  <c r="D12" i="7"/>
  <c r="D11" i="7"/>
  <c r="B9" i="7"/>
  <c r="E8" i="1"/>
  <c r="B9" i="1"/>
  <c r="D13" i="1"/>
  <c r="D12" i="1"/>
  <c r="D18" i="1"/>
  <c r="D17" i="1"/>
  <c r="D16" i="1"/>
  <c r="D15" i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<sst xmlns="http://schemas.openxmlformats.org/spreadsheetml/2006/main" count="964" uniqueCount="456">
  <si>
    <t>Bestellnummer：</t>
  </si>
  <si>
    <t>Kundennummer：</t>
  </si>
  <si>
    <t>ArtikelNo.</t>
  </si>
  <si>
    <t>Menge：</t>
  </si>
  <si>
    <t>Produktstil</t>
  </si>
  <si>
    <t>Produktbild</t>
  </si>
  <si>
    <t>CHPLE_08_02.2.03_CH</t>
  </si>
  <si>
    <t>Icon</t>
  </si>
  <si>
    <t>Bild</t>
  </si>
  <si>
    <t>Taste 1</t>
  </si>
  <si>
    <t>GVS_ICON_L_1</t>
  </si>
  <si>
    <t>Taste 2</t>
  </si>
  <si>
    <t>Text</t>
  </si>
  <si>
    <t>Taste 3</t>
  </si>
  <si>
    <t>Taste 4</t>
  </si>
  <si>
    <t>Taste 5</t>
  </si>
  <si>
    <t>Taste 6</t>
  </si>
  <si>
    <t>Taste 7</t>
  </si>
  <si>
    <t>Taste 8</t>
  </si>
  <si>
    <t>Referenz:</t>
  </si>
  <si>
    <t>Mitteilung:
(Optional)</t>
  </si>
  <si>
    <t>Produkte</t>
  </si>
  <si>
    <t>Produktabbildungen</t>
  </si>
  <si>
    <t>WT_02_02</t>
  </si>
  <si>
    <t>CHPB_04_02.1.24</t>
  </si>
  <si>
    <t>WT_02_04</t>
  </si>
  <si>
    <t>CHPB_04_02.1.23</t>
  </si>
  <si>
    <t>WT_04_03</t>
  </si>
  <si>
    <t>CHPB_04_02.1.22</t>
  </si>
  <si>
    <t>WT_04_02</t>
  </si>
  <si>
    <t>CHPB_06_02.1.24</t>
  </si>
  <si>
    <t>WT_04_04</t>
  </si>
  <si>
    <t>CHPB_06_02.1.23</t>
  </si>
  <si>
    <t>CHPB_06_02.1.22</t>
  </si>
  <si>
    <t>WT_06_02</t>
  </si>
  <si>
    <t>CHPB_08_02.1.24</t>
  </si>
  <si>
    <t>WT_06_04</t>
  </si>
  <si>
    <t>CHPB_08_02.1.23</t>
  </si>
  <si>
    <t>WT_06_03</t>
  </si>
  <si>
    <t>CHPB_08_02.1.22</t>
  </si>
  <si>
    <t>WPA_02_02</t>
  </si>
  <si>
    <t>CHTFB_3.0_6.1.24</t>
  </si>
  <si>
    <t>TouchPad_Alu_Gold</t>
  </si>
  <si>
    <t>WPA_02_04</t>
  </si>
  <si>
    <t>CHTFB_3.0_6.1.23</t>
  </si>
  <si>
    <t>TouchPad_Alu_Grau</t>
  </si>
  <si>
    <t>WPA_02_00</t>
  </si>
  <si>
    <t>CHTFB_3.0_6.1.21</t>
  </si>
  <si>
    <t>TouchPad_Alu_Schwarz</t>
  </si>
  <si>
    <t>WPA_02_03</t>
  </si>
  <si>
    <t>CHTFB_3.0_6.1.22</t>
  </si>
  <si>
    <t>TouchPad_Alu_Silber</t>
  </si>
  <si>
    <t>WPK_02_02</t>
  </si>
  <si>
    <t>CHTFB_3.0_6.1.04</t>
  </si>
  <si>
    <t>TouchPad_Kunst._Gold</t>
  </si>
  <si>
    <t>WPK_02_04</t>
  </si>
  <si>
    <t>CHTFB_3.0_6.1.03</t>
  </si>
  <si>
    <t>TouchPad_Kunst._Grau</t>
  </si>
  <si>
    <t>WPK_02_00</t>
  </si>
  <si>
    <t>CHTFB_3.0_6.1.01</t>
  </si>
  <si>
    <t>TouchPad_Kunst._Schwarz</t>
  </si>
  <si>
    <t>WPK_02_03</t>
  </si>
  <si>
    <t>CHTFB_3.0_6.1.02</t>
  </si>
  <si>
    <t>TouchPad_Kunst._Silber</t>
  </si>
  <si>
    <t>WPK_02_01</t>
  </si>
  <si>
    <t>CHTFB_3.0_6.1.00</t>
  </si>
  <si>
    <t>TouchPad_Kunst._Weiss</t>
  </si>
  <si>
    <t>KB_02_00</t>
  </si>
  <si>
    <t>CHPLE_02_02.2.03_CH</t>
  </si>
  <si>
    <t>KB_02_01</t>
  </si>
  <si>
    <t>CHPLE_02_02.2.00_CH</t>
  </si>
  <si>
    <t>KB_04_00</t>
  </si>
  <si>
    <t>CHPLE_04_02.2.03_CH</t>
  </si>
  <si>
    <t>KB_04_01</t>
  </si>
  <si>
    <t>CHPLE_04_02.2.00_CH</t>
  </si>
  <si>
    <t>KB_06_00</t>
  </si>
  <si>
    <t>CHPLE_06_02.2.03_CH</t>
  </si>
  <si>
    <t>KB_06_01</t>
  </si>
  <si>
    <t>CHPLE_06_02.2.00_CH</t>
  </si>
  <si>
    <t>KB_08_00</t>
  </si>
  <si>
    <t>KB_08_01</t>
  </si>
  <si>
    <t>CHPLE_08_02.2.00_CH</t>
  </si>
  <si>
    <t>Schlüssel</t>
  </si>
  <si>
    <t>82</t>
  </si>
  <si>
    <t>83</t>
  </si>
  <si>
    <t>Text_zentriert</t>
  </si>
  <si>
    <t>Text_unten_oben</t>
  </si>
  <si>
    <t>01</t>
  </si>
  <si>
    <t>GVS_ICON_L_3</t>
  </si>
  <si>
    <t>03</t>
  </si>
  <si>
    <t>GVS_ICON_L_5</t>
  </si>
  <si>
    <t>05</t>
  </si>
  <si>
    <t>GVS_ICON_L_7</t>
  </si>
  <si>
    <t>07</t>
  </si>
  <si>
    <t>GVS_ICON_L_8</t>
  </si>
  <si>
    <t>08</t>
  </si>
  <si>
    <t>GVS_ICON_L_9</t>
  </si>
  <si>
    <t>09</t>
  </si>
  <si>
    <t>GVS_ICON_L_10</t>
  </si>
  <si>
    <t>10</t>
  </si>
  <si>
    <t>GVS_ICON_L_12</t>
  </si>
  <si>
    <t>12</t>
  </si>
  <si>
    <t>GVS_ICON_L_14</t>
  </si>
  <si>
    <t>14</t>
  </si>
  <si>
    <t>GVS_ICON_L_15</t>
  </si>
  <si>
    <t>15</t>
  </si>
  <si>
    <t>GVS_ICON_L_16</t>
  </si>
  <si>
    <t>16</t>
  </si>
  <si>
    <t>GVS_ICON_L_17</t>
  </si>
  <si>
    <t>17</t>
  </si>
  <si>
    <t>GVS_ICON_L_18</t>
  </si>
  <si>
    <t>18</t>
  </si>
  <si>
    <t>GVS_ICON_L_19</t>
  </si>
  <si>
    <t>19</t>
  </si>
  <si>
    <t>GVS_ICON_B_3</t>
  </si>
  <si>
    <t>22</t>
  </si>
  <si>
    <t>GVS_ICON_B_4</t>
  </si>
  <si>
    <t>23</t>
  </si>
  <si>
    <t>GVS_ICON_B_6</t>
  </si>
  <si>
    <t>25</t>
  </si>
  <si>
    <t>GVS_ICON_B_7</t>
  </si>
  <si>
    <t>26</t>
  </si>
  <si>
    <t>GVS_ICON_S_1</t>
  </si>
  <si>
    <t>27</t>
  </si>
  <si>
    <t>GVS_ICON_S_2</t>
  </si>
  <si>
    <t>28</t>
  </si>
  <si>
    <t>GVS_ICON_S_3</t>
  </si>
  <si>
    <t>29</t>
  </si>
  <si>
    <t>GVS_ICON_S_4</t>
  </si>
  <si>
    <t>30</t>
  </si>
  <si>
    <t>GVS_ICON_S_5</t>
  </si>
  <si>
    <t>31</t>
  </si>
  <si>
    <t>GVS_ICON_S_10</t>
  </si>
  <si>
    <t>36</t>
  </si>
  <si>
    <t>GVS_ICON_S_11</t>
  </si>
  <si>
    <t>37</t>
  </si>
  <si>
    <t>GVS_ICON_S_12</t>
  </si>
  <si>
    <t>38</t>
  </si>
  <si>
    <t>GVS_ICON_S_13</t>
  </si>
  <si>
    <t>39</t>
  </si>
  <si>
    <t>GVS_ICON_S_14</t>
  </si>
  <si>
    <t>40</t>
  </si>
  <si>
    <t>GVS_ICON_S_16</t>
  </si>
  <si>
    <t>42</t>
  </si>
  <si>
    <t>GVS_ICON_S_17</t>
  </si>
  <si>
    <t>43</t>
  </si>
  <si>
    <t>GVS_ICON_S_18</t>
  </si>
  <si>
    <t>44</t>
  </si>
  <si>
    <t>GVS_ICON_S_19</t>
  </si>
  <si>
    <t>45</t>
  </si>
  <si>
    <t>GVS_ICON_S_20</t>
  </si>
  <si>
    <t>46</t>
  </si>
  <si>
    <t>GVS_ICON_S_23</t>
  </si>
  <si>
    <t>49</t>
  </si>
  <si>
    <t>GVS_ICON_S_24</t>
  </si>
  <si>
    <t>50</t>
  </si>
  <si>
    <t>GVS_ICON_D_1</t>
  </si>
  <si>
    <t>51</t>
  </si>
  <si>
    <t>GVS_ICON_D_3</t>
  </si>
  <si>
    <t>53</t>
  </si>
  <si>
    <t>GVS_ICON_D_4</t>
  </si>
  <si>
    <t>54</t>
  </si>
  <si>
    <t>GVS_ICON_D_5</t>
  </si>
  <si>
    <t>55</t>
  </si>
  <si>
    <t>GVS_ICON_D_6</t>
  </si>
  <si>
    <t>56</t>
  </si>
  <si>
    <t>GVS_ICON_D_8</t>
  </si>
  <si>
    <t>58</t>
  </si>
  <si>
    <t>GVS_ICON_D_12</t>
  </si>
  <si>
    <t>62</t>
  </si>
  <si>
    <t>GVS_ICON_D_13</t>
  </si>
  <si>
    <t>63</t>
  </si>
  <si>
    <t>GVS_ICON_D_14</t>
  </si>
  <si>
    <t>64</t>
  </si>
  <si>
    <t>GVS_ICON_D_15</t>
  </si>
  <si>
    <t>65</t>
  </si>
  <si>
    <t>GVS_ICON_D_16</t>
  </si>
  <si>
    <t>66</t>
  </si>
  <si>
    <t>GVS_ICON_D_17</t>
  </si>
  <si>
    <t>67</t>
  </si>
  <si>
    <t>GVS_ICON_D_18</t>
  </si>
  <si>
    <t>68</t>
  </si>
  <si>
    <t>GVS_ICON_D_19</t>
  </si>
  <si>
    <t>69</t>
  </si>
  <si>
    <t>GVS_ICON_D_20</t>
  </si>
  <si>
    <t>70</t>
  </si>
  <si>
    <t>GVS_ICON_D_26</t>
  </si>
  <si>
    <t>76</t>
  </si>
  <si>
    <t>GVS_ICON_D_27</t>
  </si>
  <si>
    <t>77</t>
  </si>
  <si>
    <t>GVS_ICON_D_30</t>
  </si>
  <si>
    <t>80</t>
  </si>
  <si>
    <t>Icon_Nummer</t>
  </si>
  <si>
    <t>Name</t>
  </si>
  <si>
    <t>Deutsch</t>
  </si>
  <si>
    <t>Wandleuchte</t>
  </si>
  <si>
    <t>Spotlight</t>
  </si>
  <si>
    <t>Kronleuchter</t>
  </si>
  <si>
    <t>Stehleuchte</t>
  </si>
  <si>
    <t>RGB-Lampe</t>
  </si>
  <si>
    <t>Plus</t>
  </si>
  <si>
    <t>Minus</t>
  </si>
  <si>
    <t>Heller</t>
  </si>
  <si>
    <t>Dunkler</t>
  </si>
  <si>
    <t>Abendessen</t>
  </si>
  <si>
    <t>Party</t>
  </si>
  <si>
    <t>Freizeit</t>
  </si>
  <si>
    <t>Schlafen</t>
  </si>
  <si>
    <t>Lesen</t>
  </si>
  <si>
    <t>Putzen</t>
  </si>
  <si>
    <t>Komfort</t>
  </si>
  <si>
    <t>Standby</t>
  </si>
  <si>
    <t>Schutz</t>
  </si>
  <si>
    <t>Nacht</t>
  </si>
  <si>
    <t>Konferenz</t>
  </si>
  <si>
    <t>TV</t>
  </si>
  <si>
    <t>Ventilator</t>
  </si>
  <si>
    <t>Türschloss</t>
  </si>
  <si>
    <t>Stromzufuhr</t>
  </si>
  <si>
    <t>Öffnen</t>
  </si>
  <si>
    <t>Schließen</t>
  </si>
  <si>
    <t>Entriegeln</t>
  </si>
  <si>
    <t>Sperren</t>
  </si>
  <si>
    <t>Aufladen</t>
  </si>
  <si>
    <t>Stummschalten</t>
  </si>
  <si>
    <t>Heizung</t>
  </si>
  <si>
    <t>Kühlen</t>
  </si>
  <si>
    <t>Musik</t>
  </si>
  <si>
    <t>Fenster</t>
  </si>
  <si>
    <t>Window</t>
  </si>
  <si>
    <t>Economy</t>
  </si>
  <si>
    <t>Lustre</t>
  </si>
  <si>
    <t>Lampadaire</t>
  </si>
  <si>
    <t>Moins</t>
  </si>
  <si>
    <t>Dîner</t>
  </si>
  <si>
    <t>Fête</t>
  </si>
  <si>
    <t>Loisirs</t>
  </si>
  <si>
    <t>Dormir</t>
  </si>
  <si>
    <t>Lire</t>
  </si>
  <si>
    <t>Nettoyer</t>
  </si>
  <si>
    <t>Confort</t>
  </si>
  <si>
    <t>Veille</t>
  </si>
  <si>
    <t>Economie</t>
  </si>
  <si>
    <t>Protection</t>
  </si>
  <si>
    <t>Nuit</t>
  </si>
  <si>
    <t>Conférence</t>
  </si>
  <si>
    <t>Ventilateur</t>
  </si>
  <si>
    <t>Fenêtre</t>
  </si>
  <si>
    <t>Ouverture</t>
  </si>
  <si>
    <t>Fermeture</t>
  </si>
  <si>
    <t>Déverrouiller</t>
  </si>
  <si>
    <t>Verrouiller</t>
  </si>
  <si>
    <t>Recharge</t>
  </si>
  <si>
    <t>Chauffage</t>
  </si>
  <si>
    <t>Refroidir</t>
  </si>
  <si>
    <t>Musique</t>
  </si>
  <si>
    <t>Französisch</t>
  </si>
  <si>
    <t>Texte</t>
  </si>
  <si>
    <t>texte_centré</t>
  </si>
  <si>
    <t>texte_bas_haut</t>
  </si>
  <si>
    <t>Text_centered</t>
  </si>
  <si>
    <t>Text_down_up</t>
  </si>
  <si>
    <t>TouchPad_Alu_Grey</t>
  </si>
  <si>
    <t>TouchPad_Alu_Black</t>
  </si>
  <si>
    <t>TouchPad_Alu_Silver</t>
  </si>
  <si>
    <t>TouchPad_art_gold</t>
  </si>
  <si>
    <t>TouchPad_art._gray</t>
  </si>
  <si>
    <t>TouchPad_art._black</t>
  </si>
  <si>
    <t>TouchPad_art._silver</t>
  </si>
  <si>
    <t>TouchPad_art._white</t>
  </si>
  <si>
    <t>TouchPad_Alu_Or</t>
  </si>
  <si>
    <t>TouchPad_Alu_gris</t>
  </si>
  <si>
    <t>TouchPad_Alu_noir</t>
  </si>
  <si>
    <t>TouchPad_Alu_Argent</t>
  </si>
  <si>
    <t>TouchPad_Art._Or</t>
  </si>
  <si>
    <t>TouchPad_Art._Gris</t>
  </si>
  <si>
    <t>TouchPad_Art._Noir</t>
  </si>
  <si>
    <t>TouchPad_Art._Argent</t>
  </si>
  <si>
    <t>TouchPad_Art._Blanc</t>
  </si>
  <si>
    <t>Englisch</t>
  </si>
  <si>
    <t>Szene_1</t>
  </si>
  <si>
    <t>Szene_2</t>
  </si>
  <si>
    <t>Szene_3</t>
  </si>
  <si>
    <t>Licht_an_der_Decke</t>
  </si>
  <si>
    <t>Englisch_</t>
  </si>
  <si>
    <t>ICON_</t>
  </si>
  <si>
    <t>Lumière_allumée</t>
  </si>
  <si>
    <t>Lumière_éteinte</t>
  </si>
  <si>
    <t>Ceiling_light</t>
  </si>
  <si>
    <t>Lumière_au_plafond</t>
  </si>
  <si>
    <t>Wall_light</t>
  </si>
  <si>
    <t>Applique_murale</t>
  </si>
  <si>
    <t>Floor_light</t>
  </si>
  <si>
    <t>RGB_lamp</t>
  </si>
  <si>
    <t>Lampe_RGB</t>
  </si>
  <si>
    <t>Arrow_up</t>
  </si>
  <si>
    <t>Flèche_vers_le_haut</t>
  </si>
  <si>
    <t>Pfeil_aufwärts</t>
  </si>
  <si>
    <t>Arrow_down</t>
  </si>
  <si>
    <t>Flèche_vers_le_bas</t>
  </si>
  <si>
    <t>Pfeil_abwärts</t>
  </si>
  <si>
    <t>Plus_clair</t>
  </si>
  <si>
    <t>Plus_foncé</t>
  </si>
  <si>
    <t>Store_vénitien_(montée/descente)</t>
  </si>
  <si>
    <t>Jalousie_(auf/ab)</t>
  </si>
  <si>
    <t>Blind(with_slat)</t>
  </si>
  <si>
    <t>Store_vénitien_(avec_lamelles)</t>
  </si>
  <si>
    <t>Jalousie_(mit_Lamelle)</t>
  </si>
  <si>
    <t>Blind_open</t>
  </si>
  <si>
    <t>Store_ouvert</t>
  </si>
  <si>
    <t>Jalousie_offen</t>
  </si>
  <si>
    <t>Blind_close</t>
  </si>
  <si>
    <t>Fermeture_du_store</t>
  </si>
  <si>
    <t>Jalousie_schließen</t>
  </si>
  <si>
    <t>General_scene_1</t>
  </si>
  <si>
    <t>Scène_1</t>
  </si>
  <si>
    <t>General_scene_2</t>
  </si>
  <si>
    <t>Scène_2</t>
  </si>
  <si>
    <t>General_scene_3</t>
  </si>
  <si>
    <t>Scène_3</t>
  </si>
  <si>
    <t>Go_home_1</t>
  </si>
  <si>
    <t>Arriver_à_la_maison</t>
  </si>
  <si>
    <t>Nach_Hause_kommen</t>
  </si>
  <si>
    <t>Leave_home_1</t>
  </si>
  <si>
    <t>Quitter_la_maison</t>
  </si>
  <si>
    <t>Hause_verlassen</t>
  </si>
  <si>
    <t>Prise_de_courant_(UE)</t>
  </si>
  <si>
    <t>Steckdose_(EU)</t>
  </si>
  <si>
    <t>Door_lock</t>
  </si>
  <si>
    <t>Serrure_de_porte</t>
  </si>
  <si>
    <t>Power_supply</t>
  </si>
  <si>
    <t>Alimentation_électrique</t>
  </si>
  <si>
    <t>Power_on/off</t>
  </si>
  <si>
    <t>Mise_sous/hors_tension</t>
  </si>
  <si>
    <t>Strom_ein/aus</t>
  </si>
  <si>
    <t>No_charge</t>
  </si>
  <si>
    <t>Pas_de_charge</t>
  </si>
  <si>
    <t>Keine_Ladung</t>
  </si>
  <si>
    <t>No_mute</t>
  </si>
  <si>
    <t>Ne_pas_couper_le_son</t>
  </si>
  <si>
    <t>Nicht_stumm</t>
  </si>
  <si>
    <t>Couper_le_son</t>
  </si>
  <si>
    <t>Light_on</t>
  </si>
  <si>
    <t>Light_off</t>
  </si>
  <si>
    <t>Licht_aus</t>
  </si>
  <si>
    <t>Licht_an</t>
  </si>
  <si>
    <t>Waltz_4_Tasten_Gold</t>
  </si>
  <si>
    <t>Waltz_4_touches_or</t>
  </si>
  <si>
    <t>Waltz_4_Keys_Gold</t>
  </si>
  <si>
    <t>Waltz_4_Tasten_Grau</t>
  </si>
  <si>
    <t>Waltz_4_touches_grises</t>
  </si>
  <si>
    <t>Waltz_4_keys_grey</t>
  </si>
  <si>
    <t>Waltz_4_Tasten_Silber</t>
  </si>
  <si>
    <t>Waltz_4_touches_argent</t>
  </si>
  <si>
    <t>Waltz_4_keys_Silver</t>
  </si>
  <si>
    <t>Waltz_6_Tasten_Gold</t>
  </si>
  <si>
    <t>Waltz_6_touches_or</t>
  </si>
  <si>
    <t>Waltz_6_keys_gold</t>
  </si>
  <si>
    <t>Waltz_6_Tasten_Grau</t>
  </si>
  <si>
    <t>Waltz_6_touches_grises</t>
  </si>
  <si>
    <t>Waltz_6_keys_grey</t>
  </si>
  <si>
    <t>Waltz_6_Tasten_Silber</t>
  </si>
  <si>
    <t>Waltz_6_touches_argent</t>
  </si>
  <si>
    <t>Waltz_6_keys_silver</t>
  </si>
  <si>
    <t>Waltz_8_Tasten_Gold</t>
  </si>
  <si>
    <t>Waltz_8_touches_or</t>
  </si>
  <si>
    <t>Waltz_8_keys_gold</t>
  </si>
  <si>
    <t>Waltz_8_Tasten_Grau</t>
  </si>
  <si>
    <t>Waltz_8_touches_grises</t>
  </si>
  <si>
    <t>Waltz_8_keys_grey</t>
  </si>
  <si>
    <t>Waltz_8_Tasten_Silber</t>
  </si>
  <si>
    <t>Waltz_8_touches_argent</t>
  </si>
  <si>
    <t>Waltz_8_keys_Silver</t>
  </si>
  <si>
    <t>K_BUS_2_Tasten_Schwarz</t>
  </si>
  <si>
    <t>K_BUS_2_touches_noir</t>
  </si>
  <si>
    <t>K_BUS_2_Buttons_Black</t>
  </si>
  <si>
    <t>K_BUS_2_Tasten_Weiss</t>
  </si>
  <si>
    <t>K_BUS_2_touches_blanches</t>
  </si>
  <si>
    <t>K_BUS_2_Buttons_White</t>
  </si>
  <si>
    <t>K_BUS_4_Tasten_Schwarz</t>
  </si>
  <si>
    <t>K_BUS_4_touches_noir</t>
  </si>
  <si>
    <t>K_BUS_4_Buttons_Black</t>
  </si>
  <si>
    <t>K_BUS_4_Tasten_Weiss</t>
  </si>
  <si>
    <t>K_BUS_4_touches_blanches</t>
  </si>
  <si>
    <t>K_BUS_4_keys_white</t>
  </si>
  <si>
    <t>K_BUS_6_Tasten_Schwarz</t>
  </si>
  <si>
    <t>K_BUS_6_touches_noir</t>
  </si>
  <si>
    <t>K_BUS_6_keys_black</t>
  </si>
  <si>
    <t>K_BUS_6_Tasten_Weiss</t>
  </si>
  <si>
    <t>K_BUS_6_touches_blanches</t>
  </si>
  <si>
    <t>K_BUS_6_buttons_white</t>
  </si>
  <si>
    <t>K_BUS_8_Tasten_Schwarz</t>
  </si>
  <si>
    <t>K_BUS_8_touches_noir</t>
  </si>
  <si>
    <t>K_BUS_8_keys_black</t>
  </si>
  <si>
    <t>K_BUS_8_Tasten_Weiss</t>
  </si>
  <si>
    <t>K_BUS_8_touches_blanches</t>
  </si>
  <si>
    <t>K_BUS_8_buttons_white</t>
  </si>
  <si>
    <t>Produkt</t>
  </si>
  <si>
    <t>Tasten</t>
  </si>
  <si>
    <t>Numéro de commande：</t>
  </si>
  <si>
    <t>Numéro de client：</t>
  </si>
  <si>
    <t>Référence :</t>
  </si>
  <si>
    <t>Message :
(facultatif)</t>
  </si>
  <si>
    <t>Quantité：</t>
  </si>
  <si>
    <t>Image du produit</t>
  </si>
  <si>
    <t>ArticleNo.</t>
  </si>
  <si>
    <t>Boutons</t>
  </si>
  <si>
    <t>Icône</t>
  </si>
  <si>
    <t>Image</t>
  </si>
  <si>
    <t>NUR KUNSTOFFVARIATIONEN!!</t>
  </si>
  <si>
    <t>SEULEMENT DES VARIATIONS EN PLASTIQUE !</t>
  </si>
  <si>
    <t>Nur Text oder Symbol
möglich!</t>
  </si>
  <si>
    <t>Texte ou symbole uniquement
possible !</t>
  </si>
  <si>
    <r>
      <t xml:space="preserve">      TEXT </t>
    </r>
    <r>
      <rPr>
        <sz val="11"/>
        <color theme="0"/>
        <rFont val="Wingdings"/>
        <charset val="2"/>
      </rPr>
      <t>à</t>
    </r>
  </si>
  <si>
    <t>Chandelier</t>
  </si>
  <si>
    <t>Brighter</t>
  </si>
  <si>
    <t>Darker</t>
  </si>
  <si>
    <t>Blind(up/down)</t>
  </si>
  <si>
    <t>Dinner</t>
  </si>
  <si>
    <t>Leisure</t>
  </si>
  <si>
    <t>Sleeping</t>
  </si>
  <si>
    <t>Reading</t>
  </si>
  <si>
    <t>Cleaning</t>
  </si>
  <si>
    <t>Comfort</t>
  </si>
  <si>
    <t>Night</t>
  </si>
  <si>
    <t>Conference</t>
  </si>
  <si>
    <t>Socket(EU)</t>
  </si>
  <si>
    <t>Fan</t>
  </si>
  <si>
    <t>Open</t>
  </si>
  <si>
    <t>Close</t>
  </si>
  <si>
    <t>Unlock</t>
  </si>
  <si>
    <t>Lock</t>
  </si>
  <si>
    <t>Charge</t>
  </si>
  <si>
    <t>Mute</t>
  </si>
  <si>
    <t>Heating</t>
  </si>
  <si>
    <t>Cooling</t>
  </si>
  <si>
    <t>Music</t>
  </si>
  <si>
    <t>NONE</t>
  </si>
  <si>
    <t>""</t>
  </si>
  <si>
    <t>Leer</t>
  </si>
  <si>
    <t>Button 1</t>
  </si>
  <si>
    <t>Button 2</t>
  </si>
  <si>
    <t>Button 3</t>
  </si>
  <si>
    <t>Button 4</t>
  </si>
  <si>
    <t>Button 5</t>
  </si>
  <si>
    <t>Button 6</t>
  </si>
  <si>
    <t>Button 7</t>
  </si>
  <si>
    <t>Button 8</t>
  </si>
  <si>
    <t>vide</t>
  </si>
  <si>
    <t>Marquages au laser</t>
  </si>
  <si>
    <t>Type de produit</t>
  </si>
  <si>
    <t>Exemple</t>
  </si>
  <si>
    <t>Beispiel</t>
  </si>
  <si>
    <t xml:space="preserve">Bestellformular-Gravur                             </t>
  </si>
  <si>
    <t>Gravur kann vom Bild abweichen. Nach dem senden, können keine
Änderungen mehr vorgenommen werden!
Bestellformular an Info@inyx.ch senden!</t>
  </si>
  <si>
    <t>La gravure peut différer de l'image. Après
 l'envoi, aucune modification ne peut être
 modifications ne peuvent plus être effectuées!
 Envoyer le formulaire de commande à
 Info@inyx.ch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</si>
</sst>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宋体"/>
    </font>
    <font>
      <sz val="10"/>
      <color theme="1"/>
      <name val="Calibri"/>
      <family val="2"/>
      <scheme val="minor"/>
    </font>
    <font>
      <sz val="10.5"/>
      <color theme="0"/>
      <name val="宋体"/>
    </font>
    <font>
      <b/>
      <sz val="10.5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Calibri"/>
      <family val="2"/>
      <scheme val="minor"/>
    </font>
    <font>
      <sz val="10"/>
      <color theme="0"/>
      <name val="Calibri"/>
      <family val="2"/>
    </font>
    <font>
      <sz val="11"/>
      <color theme="0"/>
      <name val="Wingdings"/>
      <charset val="2"/>
    </font>
    <font>
      <b/>
      <sz val="10.5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9" fillId="3" borderId="1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10" fillId="0" borderId="0" xfId="2"/>
    <xf numFmtId="0" fontId="9" fillId="4" borderId="1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center" vertical="center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/>
    </xf>
    <xf numFmtId="0" fontId="2" fillId="2" borderId="26" xfId="1" applyFont="1" applyFill="1" applyBorder="1" applyAlignment="1">
      <alignment horizontal="left" vertical="center"/>
    </xf>
    <xf numFmtId="0" fontId="6" fillId="0" borderId="30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3" fillId="0" borderId="0" xfId="0" applyFont="1"/>
    <xf numFmtId="0" fontId="9" fillId="0" borderId="16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49" fontId="14" fillId="0" borderId="18" xfId="1" applyNumberFormat="1" applyFont="1" applyBorder="1" applyAlignment="1">
      <alignment horizontal="center" vertical="center"/>
    </xf>
    <xf numFmtId="0" fontId="18" fillId="0" borderId="0" xfId="2" applyFont="1"/>
    <xf numFmtId="14" fontId="3" fillId="0" borderId="0" xfId="0" applyNumberFormat="1" applyFont="1"/>
    <xf numFmtId="49" fontId="1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9" fontId="14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49" fontId="14" fillId="0" borderId="12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20" fillId="0" borderId="0" xfId="0" applyFont="1"/>
    <xf numFmtId="164" fontId="2" fillId="2" borderId="15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0" xfId="0" applyFont="1"/>
    <xf numFmtId="0" fontId="8" fillId="0" borderId="6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164" fontId="2" fillId="2" borderId="26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 wrapText="1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32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0" fillId="0" borderId="15" xfId="1" applyFont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0" fillId="0" borderId="1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11" fillId="0" borderId="1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 xr:uid="{6787663B-6374-4A5F-8807-DDE803FE7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3.svg"/><Relationship Id="rId21" Type="http://schemas.openxmlformats.org/officeDocument/2006/relationships/image" Target="../media/image28.png"/><Relationship Id="rId42" Type="http://schemas.openxmlformats.org/officeDocument/2006/relationships/image" Target="../media/image49.svg"/><Relationship Id="rId47" Type="http://schemas.openxmlformats.org/officeDocument/2006/relationships/image" Target="../media/image54.png"/><Relationship Id="rId63" Type="http://schemas.openxmlformats.org/officeDocument/2006/relationships/image" Target="../media/image70.png"/><Relationship Id="rId68" Type="http://schemas.openxmlformats.org/officeDocument/2006/relationships/image" Target="../media/image75.svg"/><Relationship Id="rId84" Type="http://schemas.openxmlformats.org/officeDocument/2006/relationships/image" Target="../media/image91.svg"/><Relationship Id="rId89" Type="http://schemas.openxmlformats.org/officeDocument/2006/relationships/image" Target="../media/image96.png"/><Relationship Id="rId16" Type="http://schemas.openxmlformats.org/officeDocument/2006/relationships/image" Target="../media/image23.svg"/><Relationship Id="rId11" Type="http://schemas.openxmlformats.org/officeDocument/2006/relationships/image" Target="../media/image18.png"/><Relationship Id="rId32" Type="http://schemas.openxmlformats.org/officeDocument/2006/relationships/image" Target="../media/image39.svg"/><Relationship Id="rId37" Type="http://schemas.openxmlformats.org/officeDocument/2006/relationships/image" Target="../media/image44.png"/><Relationship Id="rId53" Type="http://schemas.openxmlformats.org/officeDocument/2006/relationships/image" Target="../media/image60.png"/><Relationship Id="rId58" Type="http://schemas.openxmlformats.org/officeDocument/2006/relationships/image" Target="../media/image65.svg"/><Relationship Id="rId74" Type="http://schemas.openxmlformats.org/officeDocument/2006/relationships/image" Target="../media/image81.svg"/><Relationship Id="rId79" Type="http://schemas.openxmlformats.org/officeDocument/2006/relationships/image" Target="../media/image86.png"/><Relationship Id="rId102" Type="http://schemas.openxmlformats.org/officeDocument/2006/relationships/image" Target="../media/image109.svg"/><Relationship Id="rId5" Type="http://schemas.openxmlformats.org/officeDocument/2006/relationships/image" Target="../media/image12.png"/><Relationship Id="rId90" Type="http://schemas.openxmlformats.org/officeDocument/2006/relationships/image" Target="../media/image97.svg"/><Relationship Id="rId95" Type="http://schemas.openxmlformats.org/officeDocument/2006/relationships/image" Target="../media/image102.png"/><Relationship Id="rId22" Type="http://schemas.openxmlformats.org/officeDocument/2006/relationships/image" Target="../media/image29.svg"/><Relationship Id="rId27" Type="http://schemas.openxmlformats.org/officeDocument/2006/relationships/image" Target="../media/image34.png"/><Relationship Id="rId43" Type="http://schemas.openxmlformats.org/officeDocument/2006/relationships/image" Target="../media/image50.png"/><Relationship Id="rId48" Type="http://schemas.openxmlformats.org/officeDocument/2006/relationships/image" Target="../media/image55.svg"/><Relationship Id="rId64" Type="http://schemas.openxmlformats.org/officeDocument/2006/relationships/image" Target="../media/image71.svg"/><Relationship Id="rId69" Type="http://schemas.openxmlformats.org/officeDocument/2006/relationships/image" Target="../media/image76.png"/><Relationship Id="rId80" Type="http://schemas.openxmlformats.org/officeDocument/2006/relationships/image" Target="../media/image87.svg"/><Relationship Id="rId85" Type="http://schemas.openxmlformats.org/officeDocument/2006/relationships/image" Target="../media/image92.png"/><Relationship Id="rId12" Type="http://schemas.openxmlformats.org/officeDocument/2006/relationships/image" Target="../media/image19.svg"/><Relationship Id="rId17" Type="http://schemas.openxmlformats.org/officeDocument/2006/relationships/image" Target="../media/image24.png"/><Relationship Id="rId33" Type="http://schemas.openxmlformats.org/officeDocument/2006/relationships/image" Target="../media/image40.png"/><Relationship Id="rId38" Type="http://schemas.openxmlformats.org/officeDocument/2006/relationships/image" Target="../media/image45.svg"/><Relationship Id="rId59" Type="http://schemas.openxmlformats.org/officeDocument/2006/relationships/image" Target="../media/image66.png"/><Relationship Id="rId103" Type="http://schemas.openxmlformats.org/officeDocument/2006/relationships/image" Target="../media/image110.png"/><Relationship Id="rId20" Type="http://schemas.openxmlformats.org/officeDocument/2006/relationships/image" Target="../media/image27.svg"/><Relationship Id="rId41" Type="http://schemas.openxmlformats.org/officeDocument/2006/relationships/image" Target="../media/image48.png"/><Relationship Id="rId54" Type="http://schemas.openxmlformats.org/officeDocument/2006/relationships/image" Target="../media/image61.svg"/><Relationship Id="rId62" Type="http://schemas.openxmlformats.org/officeDocument/2006/relationships/image" Target="../media/image69.svg"/><Relationship Id="rId70" Type="http://schemas.openxmlformats.org/officeDocument/2006/relationships/image" Target="../media/image77.svg"/><Relationship Id="rId75" Type="http://schemas.openxmlformats.org/officeDocument/2006/relationships/image" Target="../media/image82.png"/><Relationship Id="rId83" Type="http://schemas.openxmlformats.org/officeDocument/2006/relationships/image" Target="../media/image90.png"/><Relationship Id="rId88" Type="http://schemas.openxmlformats.org/officeDocument/2006/relationships/image" Target="../media/image95.svg"/><Relationship Id="rId91" Type="http://schemas.openxmlformats.org/officeDocument/2006/relationships/image" Target="../media/image98.png"/><Relationship Id="rId96" Type="http://schemas.openxmlformats.org/officeDocument/2006/relationships/image" Target="../media/image103.svg"/><Relationship Id="rId1" Type="http://schemas.openxmlformats.org/officeDocument/2006/relationships/image" Target="../media/image8.png"/><Relationship Id="rId6" Type="http://schemas.openxmlformats.org/officeDocument/2006/relationships/image" Target="../media/image13.svg"/><Relationship Id="rId15" Type="http://schemas.openxmlformats.org/officeDocument/2006/relationships/image" Target="../media/image22.png"/><Relationship Id="rId23" Type="http://schemas.openxmlformats.org/officeDocument/2006/relationships/image" Target="../media/image30.png"/><Relationship Id="rId28" Type="http://schemas.openxmlformats.org/officeDocument/2006/relationships/image" Target="../media/image35.svg"/><Relationship Id="rId36" Type="http://schemas.openxmlformats.org/officeDocument/2006/relationships/image" Target="../media/image43.svg"/><Relationship Id="rId49" Type="http://schemas.openxmlformats.org/officeDocument/2006/relationships/image" Target="../media/image56.png"/><Relationship Id="rId57" Type="http://schemas.openxmlformats.org/officeDocument/2006/relationships/image" Target="../media/image64.png"/><Relationship Id="rId106" Type="http://schemas.openxmlformats.org/officeDocument/2006/relationships/image" Target="../media/image113.svg"/><Relationship Id="rId10" Type="http://schemas.openxmlformats.org/officeDocument/2006/relationships/image" Target="../media/image17.svg"/><Relationship Id="rId31" Type="http://schemas.openxmlformats.org/officeDocument/2006/relationships/image" Target="../media/image38.png"/><Relationship Id="rId44" Type="http://schemas.openxmlformats.org/officeDocument/2006/relationships/image" Target="../media/image51.svg"/><Relationship Id="rId52" Type="http://schemas.openxmlformats.org/officeDocument/2006/relationships/image" Target="../media/image59.svg"/><Relationship Id="rId60" Type="http://schemas.openxmlformats.org/officeDocument/2006/relationships/image" Target="../media/image67.svg"/><Relationship Id="rId65" Type="http://schemas.openxmlformats.org/officeDocument/2006/relationships/image" Target="../media/image72.png"/><Relationship Id="rId73" Type="http://schemas.openxmlformats.org/officeDocument/2006/relationships/image" Target="../media/image80.png"/><Relationship Id="rId78" Type="http://schemas.openxmlformats.org/officeDocument/2006/relationships/image" Target="../media/image85.svg"/><Relationship Id="rId81" Type="http://schemas.openxmlformats.org/officeDocument/2006/relationships/image" Target="../media/image88.png"/><Relationship Id="rId86" Type="http://schemas.openxmlformats.org/officeDocument/2006/relationships/image" Target="../media/image93.svg"/><Relationship Id="rId94" Type="http://schemas.openxmlformats.org/officeDocument/2006/relationships/image" Target="../media/image101.svg"/><Relationship Id="rId99" Type="http://schemas.openxmlformats.org/officeDocument/2006/relationships/image" Target="../media/image106.png"/><Relationship Id="rId101" Type="http://schemas.openxmlformats.org/officeDocument/2006/relationships/image" Target="../media/image108.png"/><Relationship Id="rId4" Type="http://schemas.openxmlformats.org/officeDocument/2006/relationships/image" Target="../media/image11.svg"/><Relationship Id="rId9" Type="http://schemas.openxmlformats.org/officeDocument/2006/relationships/image" Target="../media/image16.png"/><Relationship Id="rId13" Type="http://schemas.openxmlformats.org/officeDocument/2006/relationships/image" Target="../media/image20.png"/><Relationship Id="rId18" Type="http://schemas.openxmlformats.org/officeDocument/2006/relationships/image" Target="../media/image25.svg"/><Relationship Id="rId39" Type="http://schemas.openxmlformats.org/officeDocument/2006/relationships/image" Target="../media/image46.png"/><Relationship Id="rId34" Type="http://schemas.openxmlformats.org/officeDocument/2006/relationships/image" Target="../media/image41.svg"/><Relationship Id="rId50" Type="http://schemas.openxmlformats.org/officeDocument/2006/relationships/image" Target="../media/image57.svg"/><Relationship Id="rId55" Type="http://schemas.openxmlformats.org/officeDocument/2006/relationships/image" Target="../media/image62.png"/><Relationship Id="rId76" Type="http://schemas.openxmlformats.org/officeDocument/2006/relationships/image" Target="../media/image83.svg"/><Relationship Id="rId97" Type="http://schemas.openxmlformats.org/officeDocument/2006/relationships/image" Target="../media/image104.png"/><Relationship Id="rId104" Type="http://schemas.openxmlformats.org/officeDocument/2006/relationships/image" Target="../media/image111.svg"/><Relationship Id="rId7" Type="http://schemas.openxmlformats.org/officeDocument/2006/relationships/image" Target="../media/image14.png"/><Relationship Id="rId71" Type="http://schemas.openxmlformats.org/officeDocument/2006/relationships/image" Target="../media/image78.png"/><Relationship Id="rId92" Type="http://schemas.openxmlformats.org/officeDocument/2006/relationships/image" Target="../media/image99.svg"/><Relationship Id="rId2" Type="http://schemas.openxmlformats.org/officeDocument/2006/relationships/image" Target="../media/image9.svg"/><Relationship Id="rId29" Type="http://schemas.openxmlformats.org/officeDocument/2006/relationships/image" Target="../media/image36.png"/><Relationship Id="rId24" Type="http://schemas.openxmlformats.org/officeDocument/2006/relationships/image" Target="../media/image31.svg"/><Relationship Id="rId40" Type="http://schemas.openxmlformats.org/officeDocument/2006/relationships/image" Target="../media/image47.svg"/><Relationship Id="rId45" Type="http://schemas.openxmlformats.org/officeDocument/2006/relationships/image" Target="../media/image52.png"/><Relationship Id="rId66" Type="http://schemas.openxmlformats.org/officeDocument/2006/relationships/image" Target="../media/image73.svg"/><Relationship Id="rId87" Type="http://schemas.openxmlformats.org/officeDocument/2006/relationships/image" Target="../media/image94.png"/><Relationship Id="rId61" Type="http://schemas.openxmlformats.org/officeDocument/2006/relationships/image" Target="../media/image68.png"/><Relationship Id="rId82" Type="http://schemas.openxmlformats.org/officeDocument/2006/relationships/image" Target="../media/image89.svg"/><Relationship Id="rId19" Type="http://schemas.openxmlformats.org/officeDocument/2006/relationships/image" Target="../media/image26.png"/><Relationship Id="rId14" Type="http://schemas.openxmlformats.org/officeDocument/2006/relationships/image" Target="../media/image21.svg"/><Relationship Id="rId30" Type="http://schemas.openxmlformats.org/officeDocument/2006/relationships/image" Target="../media/image37.svg"/><Relationship Id="rId35" Type="http://schemas.openxmlformats.org/officeDocument/2006/relationships/image" Target="../media/image42.png"/><Relationship Id="rId56" Type="http://schemas.openxmlformats.org/officeDocument/2006/relationships/image" Target="../media/image63.svg"/><Relationship Id="rId77" Type="http://schemas.openxmlformats.org/officeDocument/2006/relationships/image" Target="../media/image84.png"/><Relationship Id="rId100" Type="http://schemas.openxmlformats.org/officeDocument/2006/relationships/image" Target="../media/image107.svg"/><Relationship Id="rId105" Type="http://schemas.openxmlformats.org/officeDocument/2006/relationships/image" Target="../media/image112.png"/><Relationship Id="rId8" Type="http://schemas.openxmlformats.org/officeDocument/2006/relationships/image" Target="../media/image15.svg"/><Relationship Id="rId51" Type="http://schemas.openxmlformats.org/officeDocument/2006/relationships/image" Target="../media/image58.png"/><Relationship Id="rId72" Type="http://schemas.openxmlformats.org/officeDocument/2006/relationships/image" Target="../media/image79.svg"/><Relationship Id="rId93" Type="http://schemas.openxmlformats.org/officeDocument/2006/relationships/image" Target="../media/image100.png"/><Relationship Id="rId98" Type="http://schemas.openxmlformats.org/officeDocument/2006/relationships/image" Target="../media/image105.svg"/><Relationship Id="rId3" Type="http://schemas.openxmlformats.org/officeDocument/2006/relationships/image" Target="../media/image10.png"/><Relationship Id="rId25" Type="http://schemas.openxmlformats.org/officeDocument/2006/relationships/image" Target="../media/image32.png"/><Relationship Id="rId46" Type="http://schemas.openxmlformats.org/officeDocument/2006/relationships/image" Target="../media/image53.svg"/><Relationship Id="rId67" Type="http://schemas.openxmlformats.org/officeDocument/2006/relationships/image" Target="../media/image7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1.jpeg"/><Relationship Id="rId13" Type="http://schemas.openxmlformats.org/officeDocument/2006/relationships/image" Target="../media/image126.jpeg"/><Relationship Id="rId18" Type="http://schemas.openxmlformats.org/officeDocument/2006/relationships/image" Target="../media/image131.jpeg"/><Relationship Id="rId3" Type="http://schemas.openxmlformats.org/officeDocument/2006/relationships/image" Target="../media/image116.jpeg"/><Relationship Id="rId21" Type="http://schemas.openxmlformats.org/officeDocument/2006/relationships/image" Target="../media/image134.jpeg"/><Relationship Id="rId7" Type="http://schemas.openxmlformats.org/officeDocument/2006/relationships/image" Target="../media/image120.jpeg"/><Relationship Id="rId12" Type="http://schemas.openxmlformats.org/officeDocument/2006/relationships/image" Target="../media/image125.png"/><Relationship Id="rId17" Type="http://schemas.openxmlformats.org/officeDocument/2006/relationships/image" Target="../media/image130.jpeg"/><Relationship Id="rId2" Type="http://schemas.openxmlformats.org/officeDocument/2006/relationships/image" Target="../media/image115.jpeg"/><Relationship Id="rId16" Type="http://schemas.openxmlformats.org/officeDocument/2006/relationships/image" Target="../media/image129.jpeg"/><Relationship Id="rId20" Type="http://schemas.openxmlformats.org/officeDocument/2006/relationships/image" Target="../media/image133.jpeg"/><Relationship Id="rId1" Type="http://schemas.openxmlformats.org/officeDocument/2006/relationships/image" Target="../media/image114.jpeg"/><Relationship Id="rId6" Type="http://schemas.openxmlformats.org/officeDocument/2006/relationships/image" Target="../media/image119.jpeg"/><Relationship Id="rId11" Type="http://schemas.openxmlformats.org/officeDocument/2006/relationships/image" Target="../media/image124.jpeg"/><Relationship Id="rId5" Type="http://schemas.openxmlformats.org/officeDocument/2006/relationships/image" Target="../media/image118.jpeg"/><Relationship Id="rId15" Type="http://schemas.openxmlformats.org/officeDocument/2006/relationships/image" Target="../media/image128.jpeg"/><Relationship Id="rId10" Type="http://schemas.openxmlformats.org/officeDocument/2006/relationships/image" Target="../media/image123.jpeg"/><Relationship Id="rId19" Type="http://schemas.openxmlformats.org/officeDocument/2006/relationships/image" Target="../media/image132.jpeg"/><Relationship Id="rId4" Type="http://schemas.openxmlformats.org/officeDocument/2006/relationships/image" Target="../media/image117.jpeg"/><Relationship Id="rId9" Type="http://schemas.openxmlformats.org/officeDocument/2006/relationships/image" Target="../media/image122.jpeg"/><Relationship Id="rId14" Type="http://schemas.openxmlformats.org/officeDocument/2006/relationships/image" Target="../media/image127.png"/><Relationship Id="rId22" Type="http://schemas.openxmlformats.org/officeDocument/2006/relationships/image" Target="../media/image135.jpe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3.svg"/><Relationship Id="rId21" Type="http://schemas.openxmlformats.org/officeDocument/2006/relationships/image" Target="../media/image28.png"/><Relationship Id="rId42" Type="http://schemas.openxmlformats.org/officeDocument/2006/relationships/image" Target="../media/image49.svg"/><Relationship Id="rId47" Type="http://schemas.openxmlformats.org/officeDocument/2006/relationships/image" Target="../media/image54.png"/><Relationship Id="rId63" Type="http://schemas.openxmlformats.org/officeDocument/2006/relationships/image" Target="../media/image70.png"/><Relationship Id="rId68" Type="http://schemas.openxmlformats.org/officeDocument/2006/relationships/image" Target="../media/image75.svg"/><Relationship Id="rId84" Type="http://schemas.openxmlformats.org/officeDocument/2006/relationships/image" Target="../media/image91.svg"/><Relationship Id="rId89" Type="http://schemas.openxmlformats.org/officeDocument/2006/relationships/image" Target="../media/image96.png"/><Relationship Id="rId16" Type="http://schemas.openxmlformats.org/officeDocument/2006/relationships/image" Target="../media/image23.svg"/><Relationship Id="rId11" Type="http://schemas.openxmlformats.org/officeDocument/2006/relationships/image" Target="../media/image18.png"/><Relationship Id="rId32" Type="http://schemas.openxmlformats.org/officeDocument/2006/relationships/image" Target="../media/image39.svg"/><Relationship Id="rId37" Type="http://schemas.openxmlformats.org/officeDocument/2006/relationships/image" Target="../media/image44.png"/><Relationship Id="rId53" Type="http://schemas.openxmlformats.org/officeDocument/2006/relationships/image" Target="../media/image60.png"/><Relationship Id="rId58" Type="http://schemas.openxmlformats.org/officeDocument/2006/relationships/image" Target="../media/image65.svg"/><Relationship Id="rId74" Type="http://schemas.openxmlformats.org/officeDocument/2006/relationships/image" Target="../media/image81.svg"/><Relationship Id="rId79" Type="http://schemas.openxmlformats.org/officeDocument/2006/relationships/image" Target="../media/image86.png"/><Relationship Id="rId102" Type="http://schemas.openxmlformats.org/officeDocument/2006/relationships/image" Target="../media/image109.svg"/><Relationship Id="rId5" Type="http://schemas.openxmlformats.org/officeDocument/2006/relationships/image" Target="../media/image12.png"/><Relationship Id="rId90" Type="http://schemas.openxmlformats.org/officeDocument/2006/relationships/image" Target="../media/image97.svg"/><Relationship Id="rId95" Type="http://schemas.openxmlformats.org/officeDocument/2006/relationships/image" Target="../media/image102.png"/><Relationship Id="rId22" Type="http://schemas.openxmlformats.org/officeDocument/2006/relationships/image" Target="../media/image29.svg"/><Relationship Id="rId27" Type="http://schemas.openxmlformats.org/officeDocument/2006/relationships/image" Target="../media/image34.png"/><Relationship Id="rId43" Type="http://schemas.openxmlformats.org/officeDocument/2006/relationships/image" Target="../media/image50.png"/><Relationship Id="rId48" Type="http://schemas.openxmlformats.org/officeDocument/2006/relationships/image" Target="../media/image55.svg"/><Relationship Id="rId64" Type="http://schemas.openxmlformats.org/officeDocument/2006/relationships/image" Target="../media/image71.svg"/><Relationship Id="rId69" Type="http://schemas.openxmlformats.org/officeDocument/2006/relationships/image" Target="../media/image76.png"/><Relationship Id="rId80" Type="http://schemas.openxmlformats.org/officeDocument/2006/relationships/image" Target="../media/image87.svg"/><Relationship Id="rId85" Type="http://schemas.openxmlformats.org/officeDocument/2006/relationships/image" Target="../media/image92.png"/><Relationship Id="rId12" Type="http://schemas.openxmlformats.org/officeDocument/2006/relationships/image" Target="../media/image19.svg"/><Relationship Id="rId17" Type="http://schemas.openxmlformats.org/officeDocument/2006/relationships/image" Target="../media/image24.png"/><Relationship Id="rId33" Type="http://schemas.openxmlformats.org/officeDocument/2006/relationships/image" Target="../media/image40.png"/><Relationship Id="rId38" Type="http://schemas.openxmlformats.org/officeDocument/2006/relationships/image" Target="../media/image45.svg"/><Relationship Id="rId59" Type="http://schemas.openxmlformats.org/officeDocument/2006/relationships/image" Target="../media/image66.png"/><Relationship Id="rId103" Type="http://schemas.openxmlformats.org/officeDocument/2006/relationships/image" Target="../media/image110.png"/><Relationship Id="rId20" Type="http://schemas.openxmlformats.org/officeDocument/2006/relationships/image" Target="../media/image27.svg"/><Relationship Id="rId41" Type="http://schemas.openxmlformats.org/officeDocument/2006/relationships/image" Target="../media/image48.png"/><Relationship Id="rId54" Type="http://schemas.openxmlformats.org/officeDocument/2006/relationships/image" Target="../media/image61.svg"/><Relationship Id="rId62" Type="http://schemas.openxmlformats.org/officeDocument/2006/relationships/image" Target="../media/image69.svg"/><Relationship Id="rId70" Type="http://schemas.openxmlformats.org/officeDocument/2006/relationships/image" Target="../media/image77.svg"/><Relationship Id="rId75" Type="http://schemas.openxmlformats.org/officeDocument/2006/relationships/image" Target="../media/image82.png"/><Relationship Id="rId83" Type="http://schemas.openxmlformats.org/officeDocument/2006/relationships/image" Target="../media/image90.png"/><Relationship Id="rId88" Type="http://schemas.openxmlformats.org/officeDocument/2006/relationships/image" Target="../media/image95.svg"/><Relationship Id="rId91" Type="http://schemas.openxmlformats.org/officeDocument/2006/relationships/image" Target="../media/image98.png"/><Relationship Id="rId96" Type="http://schemas.openxmlformats.org/officeDocument/2006/relationships/image" Target="../media/image103.svg"/><Relationship Id="rId1" Type="http://schemas.openxmlformats.org/officeDocument/2006/relationships/image" Target="../media/image8.png"/><Relationship Id="rId6" Type="http://schemas.openxmlformats.org/officeDocument/2006/relationships/image" Target="../media/image13.svg"/><Relationship Id="rId15" Type="http://schemas.openxmlformats.org/officeDocument/2006/relationships/image" Target="../media/image22.png"/><Relationship Id="rId23" Type="http://schemas.openxmlformats.org/officeDocument/2006/relationships/image" Target="../media/image30.png"/><Relationship Id="rId28" Type="http://schemas.openxmlformats.org/officeDocument/2006/relationships/image" Target="../media/image35.svg"/><Relationship Id="rId36" Type="http://schemas.openxmlformats.org/officeDocument/2006/relationships/image" Target="../media/image43.svg"/><Relationship Id="rId49" Type="http://schemas.openxmlformats.org/officeDocument/2006/relationships/image" Target="../media/image56.png"/><Relationship Id="rId57" Type="http://schemas.openxmlformats.org/officeDocument/2006/relationships/image" Target="../media/image64.png"/><Relationship Id="rId106" Type="http://schemas.openxmlformats.org/officeDocument/2006/relationships/image" Target="../media/image113.svg"/><Relationship Id="rId10" Type="http://schemas.openxmlformats.org/officeDocument/2006/relationships/image" Target="../media/image17.svg"/><Relationship Id="rId31" Type="http://schemas.openxmlformats.org/officeDocument/2006/relationships/image" Target="../media/image38.png"/><Relationship Id="rId44" Type="http://schemas.openxmlformats.org/officeDocument/2006/relationships/image" Target="../media/image51.svg"/><Relationship Id="rId52" Type="http://schemas.openxmlformats.org/officeDocument/2006/relationships/image" Target="../media/image59.svg"/><Relationship Id="rId60" Type="http://schemas.openxmlformats.org/officeDocument/2006/relationships/image" Target="../media/image67.svg"/><Relationship Id="rId65" Type="http://schemas.openxmlformats.org/officeDocument/2006/relationships/image" Target="../media/image72.png"/><Relationship Id="rId73" Type="http://schemas.openxmlformats.org/officeDocument/2006/relationships/image" Target="../media/image80.png"/><Relationship Id="rId78" Type="http://schemas.openxmlformats.org/officeDocument/2006/relationships/image" Target="../media/image85.svg"/><Relationship Id="rId81" Type="http://schemas.openxmlformats.org/officeDocument/2006/relationships/image" Target="../media/image88.png"/><Relationship Id="rId86" Type="http://schemas.openxmlformats.org/officeDocument/2006/relationships/image" Target="../media/image93.svg"/><Relationship Id="rId94" Type="http://schemas.openxmlformats.org/officeDocument/2006/relationships/image" Target="../media/image101.svg"/><Relationship Id="rId99" Type="http://schemas.openxmlformats.org/officeDocument/2006/relationships/image" Target="../media/image106.png"/><Relationship Id="rId101" Type="http://schemas.openxmlformats.org/officeDocument/2006/relationships/image" Target="../media/image108.png"/><Relationship Id="rId4" Type="http://schemas.openxmlformats.org/officeDocument/2006/relationships/image" Target="../media/image11.svg"/><Relationship Id="rId9" Type="http://schemas.openxmlformats.org/officeDocument/2006/relationships/image" Target="../media/image16.png"/><Relationship Id="rId13" Type="http://schemas.openxmlformats.org/officeDocument/2006/relationships/image" Target="../media/image20.png"/><Relationship Id="rId18" Type="http://schemas.openxmlformats.org/officeDocument/2006/relationships/image" Target="../media/image25.svg"/><Relationship Id="rId39" Type="http://schemas.openxmlformats.org/officeDocument/2006/relationships/image" Target="../media/image46.png"/><Relationship Id="rId34" Type="http://schemas.openxmlformats.org/officeDocument/2006/relationships/image" Target="../media/image41.svg"/><Relationship Id="rId50" Type="http://schemas.openxmlformats.org/officeDocument/2006/relationships/image" Target="../media/image57.svg"/><Relationship Id="rId55" Type="http://schemas.openxmlformats.org/officeDocument/2006/relationships/image" Target="../media/image62.png"/><Relationship Id="rId76" Type="http://schemas.openxmlformats.org/officeDocument/2006/relationships/image" Target="../media/image83.svg"/><Relationship Id="rId97" Type="http://schemas.openxmlformats.org/officeDocument/2006/relationships/image" Target="../media/image104.png"/><Relationship Id="rId104" Type="http://schemas.openxmlformats.org/officeDocument/2006/relationships/image" Target="../media/image111.svg"/><Relationship Id="rId7" Type="http://schemas.openxmlformats.org/officeDocument/2006/relationships/image" Target="../media/image14.png"/><Relationship Id="rId71" Type="http://schemas.openxmlformats.org/officeDocument/2006/relationships/image" Target="../media/image78.png"/><Relationship Id="rId92" Type="http://schemas.openxmlformats.org/officeDocument/2006/relationships/image" Target="../media/image99.svg"/><Relationship Id="rId2" Type="http://schemas.openxmlformats.org/officeDocument/2006/relationships/image" Target="../media/image9.svg"/><Relationship Id="rId29" Type="http://schemas.openxmlformats.org/officeDocument/2006/relationships/image" Target="../media/image36.png"/><Relationship Id="rId24" Type="http://schemas.openxmlformats.org/officeDocument/2006/relationships/image" Target="../media/image31.svg"/><Relationship Id="rId40" Type="http://schemas.openxmlformats.org/officeDocument/2006/relationships/image" Target="../media/image47.svg"/><Relationship Id="rId45" Type="http://schemas.openxmlformats.org/officeDocument/2006/relationships/image" Target="../media/image52.png"/><Relationship Id="rId66" Type="http://schemas.openxmlformats.org/officeDocument/2006/relationships/image" Target="../media/image73.svg"/><Relationship Id="rId87" Type="http://schemas.openxmlformats.org/officeDocument/2006/relationships/image" Target="../media/image94.png"/><Relationship Id="rId61" Type="http://schemas.openxmlformats.org/officeDocument/2006/relationships/image" Target="../media/image68.png"/><Relationship Id="rId82" Type="http://schemas.openxmlformats.org/officeDocument/2006/relationships/image" Target="../media/image89.svg"/><Relationship Id="rId19" Type="http://schemas.openxmlformats.org/officeDocument/2006/relationships/image" Target="../media/image26.png"/><Relationship Id="rId14" Type="http://schemas.openxmlformats.org/officeDocument/2006/relationships/image" Target="../media/image21.svg"/><Relationship Id="rId30" Type="http://schemas.openxmlformats.org/officeDocument/2006/relationships/image" Target="../media/image37.svg"/><Relationship Id="rId35" Type="http://schemas.openxmlformats.org/officeDocument/2006/relationships/image" Target="../media/image42.png"/><Relationship Id="rId56" Type="http://schemas.openxmlformats.org/officeDocument/2006/relationships/image" Target="../media/image63.svg"/><Relationship Id="rId77" Type="http://schemas.openxmlformats.org/officeDocument/2006/relationships/image" Target="../media/image84.png"/><Relationship Id="rId100" Type="http://schemas.openxmlformats.org/officeDocument/2006/relationships/image" Target="../media/image107.svg"/><Relationship Id="rId105" Type="http://schemas.openxmlformats.org/officeDocument/2006/relationships/image" Target="../media/image112.png"/><Relationship Id="rId8" Type="http://schemas.openxmlformats.org/officeDocument/2006/relationships/image" Target="../media/image15.svg"/><Relationship Id="rId51" Type="http://schemas.openxmlformats.org/officeDocument/2006/relationships/image" Target="../media/image58.png"/><Relationship Id="rId72" Type="http://schemas.openxmlformats.org/officeDocument/2006/relationships/image" Target="../media/image79.svg"/><Relationship Id="rId93" Type="http://schemas.openxmlformats.org/officeDocument/2006/relationships/image" Target="../media/image100.png"/><Relationship Id="rId98" Type="http://schemas.openxmlformats.org/officeDocument/2006/relationships/image" Target="../media/image105.svg"/><Relationship Id="rId3" Type="http://schemas.openxmlformats.org/officeDocument/2006/relationships/image" Target="../media/image10.png"/><Relationship Id="rId25" Type="http://schemas.openxmlformats.org/officeDocument/2006/relationships/image" Target="../media/image32.png"/><Relationship Id="rId46" Type="http://schemas.openxmlformats.org/officeDocument/2006/relationships/image" Target="../media/image53.svg"/><Relationship Id="rId67" Type="http://schemas.openxmlformats.org/officeDocument/2006/relationships/image" Target="../media/image7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1.jpeg"/><Relationship Id="rId13" Type="http://schemas.openxmlformats.org/officeDocument/2006/relationships/image" Target="../media/image126.jpeg"/><Relationship Id="rId18" Type="http://schemas.openxmlformats.org/officeDocument/2006/relationships/image" Target="../media/image131.jpeg"/><Relationship Id="rId3" Type="http://schemas.openxmlformats.org/officeDocument/2006/relationships/image" Target="../media/image116.jpeg"/><Relationship Id="rId21" Type="http://schemas.openxmlformats.org/officeDocument/2006/relationships/image" Target="../media/image134.jpeg"/><Relationship Id="rId7" Type="http://schemas.openxmlformats.org/officeDocument/2006/relationships/image" Target="../media/image120.jpeg"/><Relationship Id="rId12" Type="http://schemas.openxmlformats.org/officeDocument/2006/relationships/image" Target="../media/image125.png"/><Relationship Id="rId17" Type="http://schemas.openxmlformats.org/officeDocument/2006/relationships/image" Target="../media/image130.jpeg"/><Relationship Id="rId2" Type="http://schemas.openxmlformats.org/officeDocument/2006/relationships/image" Target="../media/image115.jpeg"/><Relationship Id="rId16" Type="http://schemas.openxmlformats.org/officeDocument/2006/relationships/image" Target="../media/image129.jpeg"/><Relationship Id="rId20" Type="http://schemas.openxmlformats.org/officeDocument/2006/relationships/image" Target="../media/image133.jpeg"/><Relationship Id="rId1" Type="http://schemas.openxmlformats.org/officeDocument/2006/relationships/image" Target="../media/image114.jpeg"/><Relationship Id="rId6" Type="http://schemas.openxmlformats.org/officeDocument/2006/relationships/image" Target="../media/image119.jpeg"/><Relationship Id="rId11" Type="http://schemas.openxmlformats.org/officeDocument/2006/relationships/image" Target="../media/image124.jpeg"/><Relationship Id="rId5" Type="http://schemas.openxmlformats.org/officeDocument/2006/relationships/image" Target="../media/image118.jpeg"/><Relationship Id="rId15" Type="http://schemas.openxmlformats.org/officeDocument/2006/relationships/image" Target="../media/image128.jpeg"/><Relationship Id="rId10" Type="http://schemas.openxmlformats.org/officeDocument/2006/relationships/image" Target="../media/image123.jpeg"/><Relationship Id="rId19" Type="http://schemas.openxmlformats.org/officeDocument/2006/relationships/image" Target="../media/image132.jpeg"/><Relationship Id="rId4" Type="http://schemas.openxmlformats.org/officeDocument/2006/relationships/image" Target="../media/image117.jpeg"/><Relationship Id="rId9" Type="http://schemas.openxmlformats.org/officeDocument/2006/relationships/image" Target="../media/image122.jpeg"/><Relationship Id="rId14" Type="http://schemas.openxmlformats.org/officeDocument/2006/relationships/image" Target="../media/image127.png"/><Relationship Id="rId22" Type="http://schemas.openxmlformats.org/officeDocument/2006/relationships/image" Target="../media/image13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1153222</xdr:colOff>
      <xdr:row>8</xdr:row>
      <xdr:rowOff>25016</xdr:rowOff>
    </xdr:from>
    <xdr:to>
      <xdr:col>2</xdr:col>
      <xdr:colOff>2433754</xdr:colOff>
      <xdr:row>8</xdr:row>
      <xdr:rowOff>585439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A438638-D22E-4190-9AF4-D3C50B690E0A}"/>
            </a:ext>
          </a:extLst>
        </xdr:cNvPr>
        <xdr:cNvSpPr txBox="1"/>
      </xdr:nvSpPr>
      <xdr:spPr>
        <a:xfrm>
          <a:off x="4305997" y="4863716"/>
          <a:ext cx="1280532" cy="5604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38965</xdr:colOff>
          <xdr:row>8</xdr:row>
          <xdr:rowOff>38966</xdr:rowOff>
        </xdr:from>
        <xdr:to>
          <xdr:col>4</xdr:col>
          <xdr:colOff>203638</xdr:colOff>
          <xdr:row>8</xdr:row>
          <xdr:rowOff>2095500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F387962E-A22F-44B1-84CA-74816A3F8EE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rodukt" spid="_x0000_s175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901" t="1811" r="38424" b="2615"/>
            <a:stretch>
              <a:fillRect/>
            </a:stretch>
          </xdr:blipFill>
          <xdr:spPr>
            <a:xfrm>
              <a:off x="1608948" y="1911121"/>
              <a:ext cx="2628035" cy="205653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32524</xdr:colOff>
          <xdr:row>11</xdr:row>
          <xdr:rowOff>23231</xdr:rowOff>
        </xdr:from>
        <xdr:to>
          <xdr:col>4</xdr:col>
          <xdr:colOff>538976</xdr:colOff>
          <xdr:row>11</xdr:row>
          <xdr:rowOff>571500</xdr:rowOff>
        </xdr:to>
        <xdr:pic>
          <xdr:nvPicPr>
            <xdr:cNvPr id="21" name="Grafik 20">
              <a:extLst>
                <a:ext uri="{FF2B5EF4-FFF2-40B4-BE49-F238E27FC236}">
                  <a16:creationId xmlns:a16="http://schemas.microsoft.com/office/drawing/2014/main" id="{CAD639ED-A246-480A-8243-41CE64A0EF0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3" spid="_x0000_s175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9" t="3846" r="2683" b="5378"/>
            <a:stretch>
              <a:fillRect/>
            </a:stretch>
          </xdr:blipFill>
          <xdr:spPr>
            <a:xfrm>
              <a:off x="3210622" y="5176024"/>
              <a:ext cx="1314915" cy="54826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27877</xdr:colOff>
          <xdr:row>10</xdr:row>
          <xdr:rowOff>23232</xdr:rowOff>
        </xdr:from>
        <xdr:to>
          <xdr:col>4</xdr:col>
          <xdr:colOff>534329</xdr:colOff>
          <xdr:row>10</xdr:row>
          <xdr:rowOff>562207</xdr:rowOff>
        </xdr:to>
        <xdr:pic>
          <xdr:nvPicPr>
            <xdr:cNvPr id="22" name="Grafik 21">
              <a:extLst>
                <a:ext uri="{FF2B5EF4-FFF2-40B4-BE49-F238E27FC236}">
                  <a16:creationId xmlns:a16="http://schemas.microsoft.com/office/drawing/2014/main" id="{FA18D899-A0BA-440C-B67A-6C239185541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2" spid="_x0000_s175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34" t="3883" r="2034" b="5973"/>
            <a:stretch>
              <a:fillRect/>
            </a:stretch>
          </xdr:blipFill>
          <xdr:spPr>
            <a:xfrm>
              <a:off x="3238005" y="4356094"/>
              <a:ext cx="1325196" cy="5389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4432</xdr:colOff>
          <xdr:row>12</xdr:row>
          <xdr:rowOff>11007</xdr:rowOff>
        </xdr:from>
        <xdr:to>
          <xdr:col>4</xdr:col>
          <xdr:colOff>496945</xdr:colOff>
          <xdr:row>12</xdr:row>
          <xdr:rowOff>577862</xdr:rowOff>
        </xdr:to>
        <xdr:pic>
          <xdr:nvPicPr>
            <xdr:cNvPr id="23" name="Grafik 22">
              <a:extLst>
                <a:ext uri="{FF2B5EF4-FFF2-40B4-BE49-F238E27FC236}">
                  <a16:creationId xmlns:a16="http://schemas.microsoft.com/office/drawing/2014/main" id="{0977C360-1B26-4001-B967-35BEC98BA3D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4" spid="_x0000_s175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8" t="2325" r="3289" b="3100"/>
            <a:stretch>
              <a:fillRect/>
            </a:stretch>
          </xdr:blipFill>
          <xdr:spPr>
            <a:xfrm>
              <a:off x="3184317" y="5567745"/>
              <a:ext cx="1301405" cy="56685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13939</xdr:colOff>
          <xdr:row>13</xdr:row>
          <xdr:rowOff>23232</xdr:rowOff>
        </xdr:from>
        <xdr:to>
          <xdr:col>4</xdr:col>
          <xdr:colOff>552915</xdr:colOff>
          <xdr:row>13</xdr:row>
          <xdr:rowOff>576146</xdr:rowOff>
        </xdr:to>
        <xdr:pic>
          <xdr:nvPicPr>
            <xdr:cNvPr id="24" name="Grafik 23">
              <a:extLst>
                <a:ext uri="{FF2B5EF4-FFF2-40B4-BE49-F238E27FC236}">
                  <a16:creationId xmlns:a16="http://schemas.microsoft.com/office/drawing/2014/main" id="{9997F611-8FA2-45DD-B47E-E4D5D2D219F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5" spid="_x0000_s175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996" t="3808" r="2657" b="5561"/>
            <a:stretch>
              <a:fillRect/>
            </a:stretch>
          </xdr:blipFill>
          <xdr:spPr>
            <a:xfrm>
              <a:off x="3192037" y="6393366"/>
              <a:ext cx="1347439" cy="55291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27878</xdr:colOff>
          <xdr:row>14</xdr:row>
          <xdr:rowOff>32524</xdr:rowOff>
        </xdr:from>
        <xdr:to>
          <xdr:col>4</xdr:col>
          <xdr:colOff>543622</xdr:colOff>
          <xdr:row>14</xdr:row>
          <xdr:rowOff>571500</xdr:rowOff>
        </xdr:to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D41BC5E6-D030-47D2-BF2C-002858A2E3A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6" spid="_x0000_s175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13" t="5383" r="2355" b="5385"/>
            <a:stretch>
              <a:fillRect/>
            </a:stretch>
          </xdr:blipFill>
          <xdr:spPr>
            <a:xfrm>
              <a:off x="3205976" y="7011329"/>
              <a:ext cx="1324207" cy="53897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18585</xdr:colOff>
          <xdr:row>15</xdr:row>
          <xdr:rowOff>32524</xdr:rowOff>
        </xdr:from>
        <xdr:to>
          <xdr:col>4</xdr:col>
          <xdr:colOff>557561</xdr:colOff>
          <xdr:row>15</xdr:row>
          <xdr:rowOff>585439</xdr:rowOff>
        </xdr:to>
        <xdr:pic>
          <xdr:nvPicPr>
            <xdr:cNvPr id="26" name="Grafik 25">
              <a:extLst>
                <a:ext uri="{FF2B5EF4-FFF2-40B4-BE49-F238E27FC236}">
                  <a16:creationId xmlns:a16="http://schemas.microsoft.com/office/drawing/2014/main" id="{7A50D983-7C76-43A4-9B75-BF6647FC5E9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7" spid="_x0000_s176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31" t="5350" r="2002" b="3717"/>
            <a:stretch>
              <a:fillRect/>
            </a:stretch>
          </xdr:blipFill>
          <xdr:spPr>
            <a:xfrm>
              <a:off x="3196683" y="7620000"/>
              <a:ext cx="1347439" cy="55291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27877</xdr:colOff>
          <xdr:row>16</xdr:row>
          <xdr:rowOff>23232</xdr:rowOff>
        </xdr:from>
        <xdr:to>
          <xdr:col>4</xdr:col>
          <xdr:colOff>529683</xdr:colOff>
          <xdr:row>16</xdr:row>
          <xdr:rowOff>571500</xdr:rowOff>
        </xdr:to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7E5040BD-F2A7-41F5-9A5C-8714841679C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8" spid="_x0000_s176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7" t="3873" r="2703" b="4739"/>
            <a:stretch>
              <a:fillRect/>
            </a:stretch>
          </xdr:blipFill>
          <xdr:spPr>
            <a:xfrm>
              <a:off x="3205975" y="8219378"/>
              <a:ext cx="1310269" cy="54826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23231</xdr:colOff>
          <xdr:row>17</xdr:row>
          <xdr:rowOff>23232</xdr:rowOff>
        </xdr:from>
        <xdr:to>
          <xdr:col>4</xdr:col>
          <xdr:colOff>557561</xdr:colOff>
          <xdr:row>17</xdr:row>
          <xdr:rowOff>585439</xdr:rowOff>
        </xdr:to>
        <xdr:pic>
          <xdr:nvPicPr>
            <xdr:cNvPr id="28" name="Grafik 27">
              <a:extLst>
                <a:ext uri="{FF2B5EF4-FFF2-40B4-BE49-F238E27FC236}">
                  <a16:creationId xmlns:a16="http://schemas.microsoft.com/office/drawing/2014/main" id="{38E2C004-89AA-425A-B63F-59389C2B301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9" spid="_x0000_s1762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665" t="3817" r="2102" b="3817"/>
            <a:stretch>
              <a:fillRect/>
            </a:stretch>
          </xdr:blipFill>
          <xdr:spPr>
            <a:xfrm>
              <a:off x="3201329" y="8828049"/>
              <a:ext cx="1342793" cy="562207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1153222</xdr:colOff>
      <xdr:row>8</xdr:row>
      <xdr:rowOff>25016</xdr:rowOff>
    </xdr:from>
    <xdr:to>
      <xdr:col>2</xdr:col>
      <xdr:colOff>2433754</xdr:colOff>
      <xdr:row>8</xdr:row>
      <xdr:rowOff>585439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362F717-F266-41BB-81D5-10743C494A73}"/>
            </a:ext>
          </a:extLst>
        </xdr:cNvPr>
        <xdr:cNvSpPr txBox="1"/>
      </xdr:nvSpPr>
      <xdr:spPr>
        <a:xfrm>
          <a:off x="3210622" y="2120516"/>
          <a:ext cx="0" cy="5604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38964</xdr:colOff>
          <xdr:row>8</xdr:row>
          <xdr:rowOff>19258</xdr:rowOff>
        </xdr:from>
        <xdr:to>
          <xdr:col>6</xdr:col>
          <xdr:colOff>483942</xdr:colOff>
          <xdr:row>9</xdr:row>
          <xdr:rowOff>2345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C04F3721-4759-43C0-A792-A60204E886B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rodukt" spid="_x0000_s777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901" t="1811" r="7492" b="2615"/>
            <a:stretch>
              <a:fillRect/>
            </a:stretch>
          </xdr:blipFill>
          <xdr:spPr>
            <a:xfrm>
              <a:off x="1611950" y="1924258"/>
              <a:ext cx="4429149" cy="2182001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32525</xdr:colOff>
          <xdr:row>11</xdr:row>
          <xdr:rowOff>23231</xdr:rowOff>
        </xdr:from>
        <xdr:to>
          <xdr:col>4</xdr:col>
          <xdr:colOff>543580</xdr:colOff>
          <xdr:row>11</xdr:row>
          <xdr:rowOff>604345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BC0638D9-6440-4E3A-BA9C-E58B3F22C10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3" spid="_x0000_s777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9" t="3846" r="2683" b="5378"/>
            <a:stretch>
              <a:fillRect/>
            </a:stretch>
          </xdr:blipFill>
          <xdr:spPr>
            <a:xfrm>
              <a:off x="3220893" y="4936126"/>
              <a:ext cx="1323187" cy="58111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27878</xdr:colOff>
          <xdr:row>10</xdr:row>
          <xdr:rowOff>23232</xdr:rowOff>
        </xdr:from>
        <xdr:to>
          <xdr:col>3</xdr:col>
          <xdr:colOff>701843</xdr:colOff>
          <xdr:row>10</xdr:row>
          <xdr:rowOff>587032</xdr:rowOff>
        </xdr:to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A98C43F1-D1CE-4825-9B80-D3C8CE5C34B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2" spid="_x0000_s777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34" t="3883" r="47333" b="5972"/>
            <a:stretch>
              <a:fillRect/>
            </a:stretch>
          </xdr:blipFill>
          <xdr:spPr>
            <a:xfrm>
              <a:off x="3216246" y="4324521"/>
              <a:ext cx="673965" cy="563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27879</xdr:colOff>
          <xdr:row>12</xdr:row>
          <xdr:rowOff>13938</xdr:rowOff>
        </xdr:from>
        <xdr:to>
          <xdr:col>4</xdr:col>
          <xdr:colOff>538656</xdr:colOff>
          <xdr:row>12</xdr:row>
          <xdr:rowOff>594931</xdr:rowOff>
        </xdr:to>
        <xdr:pic>
          <xdr:nvPicPr>
            <xdr:cNvPr id="6" name="Grafik 5">
              <a:extLst>
                <a:ext uri="{FF2B5EF4-FFF2-40B4-BE49-F238E27FC236}">
                  <a16:creationId xmlns:a16="http://schemas.microsoft.com/office/drawing/2014/main" id="{1F41E95E-EA39-4802-8128-FAA17F3AB0D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4" spid="_x0000_s777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8" t="2325" r="3289" b="3100"/>
            <a:stretch>
              <a:fillRect/>
            </a:stretch>
          </xdr:blipFill>
          <xdr:spPr>
            <a:xfrm>
              <a:off x="3216247" y="5538438"/>
              <a:ext cx="1322909" cy="58099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13939</xdr:colOff>
          <xdr:row>13</xdr:row>
          <xdr:rowOff>23232</xdr:rowOff>
        </xdr:from>
        <xdr:to>
          <xdr:col>4</xdr:col>
          <xdr:colOff>499241</xdr:colOff>
          <xdr:row>13</xdr:row>
          <xdr:rowOff>593112</xdr:rowOff>
        </xdr:to>
        <xdr:pic>
          <xdr:nvPicPr>
            <xdr:cNvPr id="7" name="Grafik 6">
              <a:extLst>
                <a:ext uri="{FF2B5EF4-FFF2-40B4-BE49-F238E27FC236}">
                  <a16:creationId xmlns:a16="http://schemas.microsoft.com/office/drawing/2014/main" id="{8C4F5F9C-548C-456B-AA0F-9506F9328A9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5" spid="_x0000_s777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996" t="3808" r="2657" b="5561"/>
            <a:stretch>
              <a:fillRect/>
            </a:stretch>
          </xdr:blipFill>
          <xdr:spPr>
            <a:xfrm>
              <a:off x="3226163" y="6368853"/>
              <a:ext cx="1306423" cy="56988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27879</xdr:colOff>
          <xdr:row>14</xdr:row>
          <xdr:rowOff>32524</xdr:rowOff>
        </xdr:from>
        <xdr:to>
          <xdr:col>4</xdr:col>
          <xdr:colOff>499242</xdr:colOff>
          <xdr:row>14</xdr:row>
          <xdr:rowOff>596324</xdr:rowOff>
        </xdr:to>
        <xdr:pic>
          <xdr:nvPicPr>
            <xdr:cNvPr id="8" name="Grafik 7">
              <a:extLst>
                <a:ext uri="{FF2B5EF4-FFF2-40B4-BE49-F238E27FC236}">
                  <a16:creationId xmlns:a16="http://schemas.microsoft.com/office/drawing/2014/main" id="{F7F058E2-DC44-47E1-A51A-F9D1D92C527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6" spid="_x0000_s777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13" t="5383" r="2355" b="5385"/>
            <a:stretch>
              <a:fillRect/>
            </a:stretch>
          </xdr:blipFill>
          <xdr:spPr>
            <a:xfrm>
              <a:off x="3240103" y="6989058"/>
              <a:ext cx="1292484" cy="563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18586</xdr:colOff>
          <xdr:row>15</xdr:row>
          <xdr:rowOff>32524</xdr:rowOff>
        </xdr:from>
        <xdr:to>
          <xdr:col>4</xdr:col>
          <xdr:colOff>453259</xdr:colOff>
          <xdr:row>15</xdr:row>
          <xdr:rowOff>580319</xdr:rowOff>
        </xdr:to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28FE12BB-EDFE-427B-8EDE-22A8AC47E3E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7" spid="_x0000_s777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31" t="5350" r="2002" b="3717"/>
            <a:stretch>
              <a:fillRect/>
            </a:stretch>
          </xdr:blipFill>
          <xdr:spPr>
            <a:xfrm>
              <a:off x="3230810" y="7599972"/>
              <a:ext cx="1255794" cy="54779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27877</xdr:colOff>
          <xdr:row>16</xdr:row>
          <xdr:rowOff>23232</xdr:rowOff>
        </xdr:from>
        <xdr:to>
          <xdr:col>4</xdr:col>
          <xdr:colOff>525517</xdr:colOff>
          <xdr:row>16</xdr:row>
          <xdr:rowOff>598494</xdr:rowOff>
        </xdr:to>
        <xdr:pic>
          <xdr:nvPicPr>
            <xdr:cNvPr id="10" name="Grafik 9">
              <a:extLst>
                <a:ext uri="{FF2B5EF4-FFF2-40B4-BE49-F238E27FC236}">
                  <a16:creationId xmlns:a16="http://schemas.microsoft.com/office/drawing/2014/main" id="{8CB608E0-5017-4141-B156-F403319B873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8" spid="_x0000_s778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7" t="3873" r="2703" b="4739"/>
            <a:stretch>
              <a:fillRect/>
            </a:stretch>
          </xdr:blipFill>
          <xdr:spPr>
            <a:xfrm>
              <a:off x="3240101" y="8201594"/>
              <a:ext cx="1318761" cy="57526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23231</xdr:colOff>
          <xdr:row>17</xdr:row>
          <xdr:rowOff>23232</xdr:rowOff>
        </xdr:from>
        <xdr:to>
          <xdr:col>4</xdr:col>
          <xdr:colOff>525517</xdr:colOff>
          <xdr:row>17</xdr:row>
          <xdr:rowOff>600521</xdr:rowOff>
        </xdr:to>
        <xdr:pic>
          <xdr:nvPicPr>
            <xdr:cNvPr id="11" name="Grafik 10">
              <a:extLst>
                <a:ext uri="{FF2B5EF4-FFF2-40B4-BE49-F238E27FC236}">
                  <a16:creationId xmlns:a16="http://schemas.microsoft.com/office/drawing/2014/main" id="{476FE549-1DDB-468F-8C5C-C9122FB62D6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9" spid="_x0000_s778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665" t="3817" r="2102" b="3817"/>
            <a:stretch>
              <a:fillRect/>
            </a:stretch>
          </xdr:blipFill>
          <xdr:spPr>
            <a:xfrm>
              <a:off x="3235455" y="8812508"/>
              <a:ext cx="1323407" cy="577289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52098</xdr:colOff>
      <xdr:row>20</xdr:row>
      <xdr:rowOff>60434</xdr:rowOff>
    </xdr:from>
    <xdr:to>
      <xdr:col>5</xdr:col>
      <xdr:colOff>925113</xdr:colOff>
      <xdr:row>20</xdr:row>
      <xdr:rowOff>933449</xdr:rowOff>
    </xdr:to>
    <xdr:pic>
      <xdr:nvPicPr>
        <xdr:cNvPr id="198" name="Grafik 197">
          <a:extLst>
            <a:ext uri="{FF2B5EF4-FFF2-40B4-BE49-F238E27FC236}">
              <a16:creationId xmlns:a16="http://schemas.microsoft.com/office/drawing/2014/main" id="{B823E9DC-8997-41E3-9B64-DA8FE66B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43498" y="186341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21</xdr:row>
      <xdr:rowOff>80141</xdr:rowOff>
    </xdr:from>
    <xdr:to>
      <xdr:col>5</xdr:col>
      <xdr:colOff>925113</xdr:colOff>
      <xdr:row>21</xdr:row>
      <xdr:rowOff>953156</xdr:rowOff>
    </xdr:to>
    <xdr:pic>
      <xdr:nvPicPr>
        <xdr:cNvPr id="199" name="Grafik 198">
          <a:extLst>
            <a:ext uri="{FF2B5EF4-FFF2-40B4-BE49-F238E27FC236}">
              <a16:creationId xmlns:a16="http://schemas.microsoft.com/office/drawing/2014/main" id="{6481EEC9-8396-477E-903B-6ECAD30D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443498" y="19663541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22</xdr:row>
      <xdr:rowOff>89009</xdr:rowOff>
    </xdr:from>
    <xdr:to>
      <xdr:col>5</xdr:col>
      <xdr:colOff>925113</xdr:colOff>
      <xdr:row>22</xdr:row>
      <xdr:rowOff>962024</xdr:rowOff>
    </xdr:to>
    <xdr:pic>
      <xdr:nvPicPr>
        <xdr:cNvPr id="201" name="Grafik 200">
          <a:extLst>
            <a:ext uri="{FF2B5EF4-FFF2-40B4-BE49-F238E27FC236}">
              <a16:creationId xmlns:a16="http://schemas.microsoft.com/office/drawing/2014/main" id="{F0043B88-BFF0-45C9-97A1-3677F9657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443498" y="20682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23</xdr:row>
      <xdr:rowOff>69959</xdr:rowOff>
    </xdr:from>
    <xdr:to>
      <xdr:col>5</xdr:col>
      <xdr:colOff>925113</xdr:colOff>
      <xdr:row>23</xdr:row>
      <xdr:rowOff>942974</xdr:rowOff>
    </xdr:to>
    <xdr:pic>
      <xdr:nvPicPr>
        <xdr:cNvPr id="202" name="Grafik 201">
          <a:extLst>
            <a:ext uri="{FF2B5EF4-FFF2-40B4-BE49-F238E27FC236}">
              <a16:creationId xmlns:a16="http://schemas.microsoft.com/office/drawing/2014/main" id="{4E753F08-231A-4737-88CC-6FAD671D5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443498" y="216726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41</xdr:row>
      <xdr:rowOff>69959</xdr:rowOff>
    </xdr:from>
    <xdr:to>
      <xdr:col>5</xdr:col>
      <xdr:colOff>925113</xdr:colOff>
      <xdr:row>41</xdr:row>
      <xdr:rowOff>942974</xdr:rowOff>
    </xdr:to>
    <xdr:pic>
      <xdr:nvPicPr>
        <xdr:cNvPr id="203" name="Grafik 202">
          <a:extLst>
            <a:ext uri="{FF2B5EF4-FFF2-40B4-BE49-F238E27FC236}">
              <a16:creationId xmlns:a16="http://schemas.microsoft.com/office/drawing/2014/main" id="{46B7841D-0D7B-4CF7-9E22-9526D251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443498" y="398463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42</xdr:row>
      <xdr:rowOff>79484</xdr:rowOff>
    </xdr:from>
    <xdr:to>
      <xdr:col>5</xdr:col>
      <xdr:colOff>925113</xdr:colOff>
      <xdr:row>42</xdr:row>
      <xdr:rowOff>952499</xdr:rowOff>
    </xdr:to>
    <xdr:pic>
      <xdr:nvPicPr>
        <xdr:cNvPr id="205" name="Grafik 204">
          <a:extLst>
            <a:ext uri="{FF2B5EF4-FFF2-40B4-BE49-F238E27FC236}">
              <a16:creationId xmlns:a16="http://schemas.microsoft.com/office/drawing/2014/main" id="{FA4713DA-7377-437E-A7CC-143E1231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443498" y="408655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43</xdr:row>
      <xdr:rowOff>50909</xdr:rowOff>
    </xdr:from>
    <xdr:to>
      <xdr:col>5</xdr:col>
      <xdr:colOff>925113</xdr:colOff>
      <xdr:row>43</xdr:row>
      <xdr:rowOff>923924</xdr:rowOff>
    </xdr:to>
    <xdr:pic>
      <xdr:nvPicPr>
        <xdr:cNvPr id="206" name="Grafik 205">
          <a:extLst>
            <a:ext uri="{FF2B5EF4-FFF2-40B4-BE49-F238E27FC236}">
              <a16:creationId xmlns:a16="http://schemas.microsoft.com/office/drawing/2014/main" id="{2AF7BEA5-8029-4ECF-BFAE-FC360BDC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7443498" y="418466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44</xdr:row>
      <xdr:rowOff>50909</xdr:rowOff>
    </xdr:from>
    <xdr:to>
      <xdr:col>5</xdr:col>
      <xdr:colOff>925113</xdr:colOff>
      <xdr:row>44</xdr:row>
      <xdr:rowOff>923924</xdr:rowOff>
    </xdr:to>
    <xdr:pic>
      <xdr:nvPicPr>
        <xdr:cNvPr id="207" name="Grafik 206">
          <a:extLst>
            <a:ext uri="{FF2B5EF4-FFF2-40B4-BE49-F238E27FC236}">
              <a16:creationId xmlns:a16="http://schemas.microsoft.com/office/drawing/2014/main" id="{82199533-FEDF-4933-ACF9-F122DF4E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7443498" y="42856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45</xdr:row>
      <xdr:rowOff>69959</xdr:rowOff>
    </xdr:from>
    <xdr:to>
      <xdr:col>5</xdr:col>
      <xdr:colOff>925113</xdr:colOff>
      <xdr:row>45</xdr:row>
      <xdr:rowOff>942974</xdr:rowOff>
    </xdr:to>
    <xdr:pic>
      <xdr:nvPicPr>
        <xdr:cNvPr id="208" name="Grafik 207">
          <a:extLst>
            <a:ext uri="{FF2B5EF4-FFF2-40B4-BE49-F238E27FC236}">
              <a16:creationId xmlns:a16="http://schemas.microsoft.com/office/drawing/2014/main" id="{ABA0F711-A936-4650-9014-69A8C0F0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7443498" y="438849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46</xdr:row>
      <xdr:rowOff>69959</xdr:rowOff>
    </xdr:from>
    <xdr:to>
      <xdr:col>5</xdr:col>
      <xdr:colOff>925113</xdr:colOff>
      <xdr:row>46</xdr:row>
      <xdr:rowOff>942974</xdr:rowOff>
    </xdr:to>
    <xdr:pic>
      <xdr:nvPicPr>
        <xdr:cNvPr id="210" name="Grafik 209">
          <a:extLst>
            <a:ext uri="{FF2B5EF4-FFF2-40B4-BE49-F238E27FC236}">
              <a16:creationId xmlns:a16="http://schemas.microsoft.com/office/drawing/2014/main" id="{4DE5BF34-B119-4403-A921-418085A1D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7443498" y="448946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47</xdr:row>
      <xdr:rowOff>60434</xdr:rowOff>
    </xdr:from>
    <xdr:to>
      <xdr:col>5</xdr:col>
      <xdr:colOff>925113</xdr:colOff>
      <xdr:row>47</xdr:row>
      <xdr:rowOff>933449</xdr:rowOff>
    </xdr:to>
    <xdr:pic>
      <xdr:nvPicPr>
        <xdr:cNvPr id="214" name="Grafik 213">
          <a:extLst>
            <a:ext uri="{FF2B5EF4-FFF2-40B4-BE49-F238E27FC236}">
              <a16:creationId xmlns:a16="http://schemas.microsoft.com/office/drawing/2014/main" id="{0A7EEDCF-B785-44CD-BDBD-6BC8EAD0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7443498" y="458947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48</xdr:row>
      <xdr:rowOff>60434</xdr:rowOff>
    </xdr:from>
    <xdr:to>
      <xdr:col>5</xdr:col>
      <xdr:colOff>925113</xdr:colOff>
      <xdr:row>48</xdr:row>
      <xdr:rowOff>933449</xdr:rowOff>
    </xdr:to>
    <xdr:pic>
      <xdr:nvPicPr>
        <xdr:cNvPr id="215" name="Grafik 214">
          <a:extLst>
            <a:ext uri="{FF2B5EF4-FFF2-40B4-BE49-F238E27FC236}">
              <a16:creationId xmlns:a16="http://schemas.microsoft.com/office/drawing/2014/main" id="{F7F930AC-CDAF-4A55-8AC2-C65FA45B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7443498" y="469043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49</xdr:row>
      <xdr:rowOff>50909</xdr:rowOff>
    </xdr:from>
    <xdr:to>
      <xdr:col>5</xdr:col>
      <xdr:colOff>925113</xdr:colOff>
      <xdr:row>49</xdr:row>
      <xdr:rowOff>923924</xdr:rowOff>
    </xdr:to>
    <xdr:pic>
      <xdr:nvPicPr>
        <xdr:cNvPr id="216" name="Grafik 215">
          <a:extLst>
            <a:ext uri="{FF2B5EF4-FFF2-40B4-BE49-F238E27FC236}">
              <a16:creationId xmlns:a16="http://schemas.microsoft.com/office/drawing/2014/main" id="{4BE24A1D-D6DC-46AE-B9A9-FBB7EFF6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7443498" y="479045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50</xdr:row>
      <xdr:rowOff>70945</xdr:rowOff>
    </xdr:from>
    <xdr:to>
      <xdr:col>5</xdr:col>
      <xdr:colOff>925113</xdr:colOff>
      <xdr:row>50</xdr:row>
      <xdr:rowOff>940949</xdr:rowOff>
    </xdr:to>
    <xdr:pic>
      <xdr:nvPicPr>
        <xdr:cNvPr id="217" name="Grafik 216">
          <a:extLst>
            <a:ext uri="{FF2B5EF4-FFF2-40B4-BE49-F238E27FC236}">
              <a16:creationId xmlns:a16="http://schemas.microsoft.com/office/drawing/2014/main" id="{26B6E422-85FE-4DF0-9BFD-765726BFB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7443498" y="489341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51</xdr:row>
      <xdr:rowOff>69959</xdr:rowOff>
    </xdr:from>
    <xdr:to>
      <xdr:col>5</xdr:col>
      <xdr:colOff>925113</xdr:colOff>
      <xdr:row>51</xdr:row>
      <xdr:rowOff>942974</xdr:rowOff>
    </xdr:to>
    <xdr:pic>
      <xdr:nvPicPr>
        <xdr:cNvPr id="218" name="Grafik 217">
          <a:extLst>
            <a:ext uri="{FF2B5EF4-FFF2-40B4-BE49-F238E27FC236}">
              <a16:creationId xmlns:a16="http://schemas.microsoft.com/office/drawing/2014/main" id="{74D3A352-739F-4B3A-AF51-7CE24443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7443498" y="499428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52</xdr:row>
      <xdr:rowOff>60434</xdr:rowOff>
    </xdr:from>
    <xdr:to>
      <xdr:col>5</xdr:col>
      <xdr:colOff>925113</xdr:colOff>
      <xdr:row>52</xdr:row>
      <xdr:rowOff>933449</xdr:rowOff>
    </xdr:to>
    <xdr:pic>
      <xdr:nvPicPr>
        <xdr:cNvPr id="219" name="Grafik 218">
          <a:extLst>
            <a:ext uri="{FF2B5EF4-FFF2-40B4-BE49-F238E27FC236}">
              <a16:creationId xmlns:a16="http://schemas.microsoft.com/office/drawing/2014/main" id="{2315EB4A-3C68-471F-AAA4-66E67CED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7443498" y="509429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53</xdr:row>
      <xdr:rowOff>51895</xdr:rowOff>
    </xdr:from>
    <xdr:to>
      <xdr:col>5</xdr:col>
      <xdr:colOff>925113</xdr:colOff>
      <xdr:row>53</xdr:row>
      <xdr:rowOff>921899</xdr:rowOff>
    </xdr:to>
    <xdr:pic>
      <xdr:nvPicPr>
        <xdr:cNvPr id="220" name="Grafik 219">
          <a:extLst>
            <a:ext uri="{FF2B5EF4-FFF2-40B4-BE49-F238E27FC236}">
              <a16:creationId xmlns:a16="http://schemas.microsoft.com/office/drawing/2014/main" id="{F99AF89B-4AB8-4486-873D-50201B0A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7443498" y="519440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54</xdr:row>
      <xdr:rowOff>50909</xdr:rowOff>
    </xdr:from>
    <xdr:to>
      <xdr:col>5</xdr:col>
      <xdr:colOff>925113</xdr:colOff>
      <xdr:row>54</xdr:row>
      <xdr:rowOff>923924</xdr:rowOff>
    </xdr:to>
    <xdr:pic>
      <xdr:nvPicPr>
        <xdr:cNvPr id="221" name="Grafik 220">
          <a:extLst>
            <a:ext uri="{FF2B5EF4-FFF2-40B4-BE49-F238E27FC236}">
              <a16:creationId xmlns:a16="http://schemas.microsoft.com/office/drawing/2014/main" id="{2D13BC38-5B7C-4A83-B1FC-5144CC5AB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7443498" y="529527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55</xdr:row>
      <xdr:rowOff>60434</xdr:rowOff>
    </xdr:from>
    <xdr:to>
      <xdr:col>5</xdr:col>
      <xdr:colOff>925113</xdr:colOff>
      <xdr:row>55</xdr:row>
      <xdr:rowOff>933449</xdr:rowOff>
    </xdr:to>
    <xdr:pic>
      <xdr:nvPicPr>
        <xdr:cNvPr id="222" name="Grafik 221">
          <a:extLst>
            <a:ext uri="{FF2B5EF4-FFF2-40B4-BE49-F238E27FC236}">
              <a16:creationId xmlns:a16="http://schemas.microsoft.com/office/drawing/2014/main" id="{170CE9F0-6DF9-4D1D-8E16-4700F4C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7443498" y="539719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56</xdr:row>
      <xdr:rowOff>50909</xdr:rowOff>
    </xdr:from>
    <xdr:to>
      <xdr:col>5</xdr:col>
      <xdr:colOff>925113</xdr:colOff>
      <xdr:row>56</xdr:row>
      <xdr:rowOff>923924</xdr:rowOff>
    </xdr:to>
    <xdr:pic>
      <xdr:nvPicPr>
        <xdr:cNvPr id="228" name="Grafik 227">
          <a:extLst>
            <a:ext uri="{FF2B5EF4-FFF2-40B4-BE49-F238E27FC236}">
              <a16:creationId xmlns:a16="http://schemas.microsoft.com/office/drawing/2014/main" id="{E56DCD19-7397-4CF3-A1BC-66D190E3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7443498" y="54972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57</xdr:row>
      <xdr:rowOff>60434</xdr:rowOff>
    </xdr:from>
    <xdr:to>
      <xdr:col>5</xdr:col>
      <xdr:colOff>925113</xdr:colOff>
      <xdr:row>57</xdr:row>
      <xdr:rowOff>933449</xdr:rowOff>
    </xdr:to>
    <xdr:pic>
      <xdr:nvPicPr>
        <xdr:cNvPr id="229" name="Grafik 228">
          <a:extLst>
            <a:ext uri="{FF2B5EF4-FFF2-40B4-BE49-F238E27FC236}">
              <a16:creationId xmlns:a16="http://schemas.microsoft.com/office/drawing/2014/main" id="{E29758F5-F012-4BD6-8ED5-53E28F4C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7443498" y="559912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58</xdr:row>
      <xdr:rowOff>60434</xdr:rowOff>
    </xdr:from>
    <xdr:to>
      <xdr:col>5</xdr:col>
      <xdr:colOff>925113</xdr:colOff>
      <xdr:row>58</xdr:row>
      <xdr:rowOff>933449</xdr:rowOff>
    </xdr:to>
    <xdr:pic>
      <xdr:nvPicPr>
        <xdr:cNvPr id="232" name="Grafik 231">
          <a:extLst>
            <a:ext uri="{FF2B5EF4-FFF2-40B4-BE49-F238E27FC236}">
              <a16:creationId xmlns:a16="http://schemas.microsoft.com/office/drawing/2014/main" id="{8914A4E9-06A9-4C97-AD5C-67F6565E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7443498" y="57000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61623</xdr:colOff>
      <xdr:row>7</xdr:row>
      <xdr:rowOff>69959</xdr:rowOff>
    </xdr:from>
    <xdr:to>
      <xdr:col>5</xdr:col>
      <xdr:colOff>934638</xdr:colOff>
      <xdr:row>7</xdr:row>
      <xdr:rowOff>942974</xdr:rowOff>
    </xdr:to>
    <xdr:pic>
      <xdr:nvPicPr>
        <xdr:cNvPr id="234" name="Grafik 233">
          <a:extLst>
            <a:ext uri="{FF2B5EF4-FFF2-40B4-BE49-F238E27FC236}">
              <a16:creationId xmlns:a16="http://schemas.microsoft.com/office/drawing/2014/main" id="{C88E091C-46BE-4951-90A6-8C7660B9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7453023" y="5518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8</xdr:row>
      <xdr:rowOff>69959</xdr:rowOff>
    </xdr:from>
    <xdr:to>
      <xdr:col>5</xdr:col>
      <xdr:colOff>925113</xdr:colOff>
      <xdr:row>8</xdr:row>
      <xdr:rowOff>942974</xdr:rowOff>
    </xdr:to>
    <xdr:pic>
      <xdr:nvPicPr>
        <xdr:cNvPr id="236" name="Grafik 235">
          <a:extLst>
            <a:ext uri="{FF2B5EF4-FFF2-40B4-BE49-F238E27FC236}">
              <a16:creationId xmlns:a16="http://schemas.microsoft.com/office/drawing/2014/main" id="{FCC39AE9-5C75-409B-B2ED-C3788C9C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7443498" y="65279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9</xdr:row>
      <xdr:rowOff>32845</xdr:rowOff>
    </xdr:from>
    <xdr:to>
      <xdr:col>5</xdr:col>
      <xdr:colOff>925113</xdr:colOff>
      <xdr:row>9</xdr:row>
      <xdr:rowOff>902849</xdr:rowOff>
    </xdr:to>
    <xdr:pic>
      <xdr:nvPicPr>
        <xdr:cNvPr id="238" name="Grafik 237">
          <a:extLst>
            <a:ext uri="{FF2B5EF4-FFF2-40B4-BE49-F238E27FC236}">
              <a16:creationId xmlns:a16="http://schemas.microsoft.com/office/drawing/2014/main" id="{340C9BA3-6F50-4184-A26A-47C6E01CE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7443498" y="75004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10</xdr:row>
      <xdr:rowOff>51642</xdr:rowOff>
    </xdr:from>
    <xdr:to>
      <xdr:col>5</xdr:col>
      <xdr:colOff>925113</xdr:colOff>
      <xdr:row>10</xdr:row>
      <xdr:rowOff>922034</xdr:rowOff>
    </xdr:to>
    <xdr:pic>
      <xdr:nvPicPr>
        <xdr:cNvPr id="239" name="Grafik 238">
          <a:extLst>
            <a:ext uri="{FF2B5EF4-FFF2-40B4-BE49-F238E27FC236}">
              <a16:creationId xmlns:a16="http://schemas.microsoft.com/office/drawing/2014/main" id="{F9DC89EA-85F1-4722-9CDB-3ACD0EDC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7443498" y="8528892"/>
          <a:ext cx="873015" cy="870392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11</xdr:row>
      <xdr:rowOff>50909</xdr:rowOff>
    </xdr:from>
    <xdr:to>
      <xdr:col>5</xdr:col>
      <xdr:colOff>925113</xdr:colOff>
      <xdr:row>11</xdr:row>
      <xdr:rowOff>923924</xdr:rowOff>
    </xdr:to>
    <xdr:pic>
      <xdr:nvPicPr>
        <xdr:cNvPr id="240" name="Grafik 239">
          <a:extLst>
            <a:ext uri="{FF2B5EF4-FFF2-40B4-BE49-F238E27FC236}">
              <a16:creationId xmlns:a16="http://schemas.microsoft.com/office/drawing/2014/main" id="{A9AAECB8-2B55-4B0C-AADA-D3B8AE1D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7443498" y="95378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12</xdr:row>
      <xdr:rowOff>70945</xdr:rowOff>
    </xdr:from>
    <xdr:to>
      <xdr:col>5</xdr:col>
      <xdr:colOff>925113</xdr:colOff>
      <xdr:row>12</xdr:row>
      <xdr:rowOff>940949</xdr:rowOff>
    </xdr:to>
    <xdr:pic>
      <xdr:nvPicPr>
        <xdr:cNvPr id="241" name="Grafik 240">
          <a:extLst>
            <a:ext uri="{FF2B5EF4-FFF2-40B4-BE49-F238E27FC236}">
              <a16:creationId xmlns:a16="http://schemas.microsoft.com/office/drawing/2014/main" id="{DB71994A-018C-45F8-8506-295E28159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7443498" y="105674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13</xdr:row>
      <xdr:rowOff>50909</xdr:rowOff>
    </xdr:from>
    <xdr:to>
      <xdr:col>5</xdr:col>
      <xdr:colOff>925113</xdr:colOff>
      <xdr:row>13</xdr:row>
      <xdr:rowOff>923924</xdr:rowOff>
    </xdr:to>
    <xdr:pic>
      <xdr:nvPicPr>
        <xdr:cNvPr id="243" name="Grafik 242">
          <a:extLst>
            <a:ext uri="{FF2B5EF4-FFF2-40B4-BE49-F238E27FC236}">
              <a16:creationId xmlns:a16="http://schemas.microsoft.com/office/drawing/2014/main" id="{6F20CBB7-A29F-4F57-8E94-0AAED8C8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7443498" y="115571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14</xdr:row>
      <xdr:rowOff>69959</xdr:rowOff>
    </xdr:from>
    <xdr:to>
      <xdr:col>5</xdr:col>
      <xdr:colOff>925113</xdr:colOff>
      <xdr:row>14</xdr:row>
      <xdr:rowOff>942974</xdr:rowOff>
    </xdr:to>
    <xdr:pic>
      <xdr:nvPicPr>
        <xdr:cNvPr id="245" name="Grafik 244">
          <a:extLst>
            <a:ext uri="{FF2B5EF4-FFF2-40B4-BE49-F238E27FC236}">
              <a16:creationId xmlns:a16="http://schemas.microsoft.com/office/drawing/2014/main" id="{FE5419F4-495B-459C-9353-A1E3EF98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7443498" y="125858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15</xdr:row>
      <xdr:rowOff>69959</xdr:rowOff>
    </xdr:from>
    <xdr:to>
      <xdr:col>5</xdr:col>
      <xdr:colOff>925113</xdr:colOff>
      <xdr:row>15</xdr:row>
      <xdr:rowOff>942974</xdr:rowOff>
    </xdr:to>
    <xdr:pic>
      <xdr:nvPicPr>
        <xdr:cNvPr id="246" name="Grafik 245">
          <a:extLst>
            <a:ext uri="{FF2B5EF4-FFF2-40B4-BE49-F238E27FC236}">
              <a16:creationId xmlns:a16="http://schemas.microsoft.com/office/drawing/2014/main" id="{ACC23552-F276-46BD-A0CA-FF503F759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7443498" y="135954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16</xdr:row>
      <xdr:rowOff>61420</xdr:rowOff>
    </xdr:from>
    <xdr:to>
      <xdr:col>5</xdr:col>
      <xdr:colOff>925113</xdr:colOff>
      <xdr:row>16</xdr:row>
      <xdr:rowOff>931424</xdr:rowOff>
    </xdr:to>
    <xdr:pic>
      <xdr:nvPicPr>
        <xdr:cNvPr id="247" name="Grafik 246">
          <a:extLst>
            <a:ext uri="{FF2B5EF4-FFF2-40B4-BE49-F238E27FC236}">
              <a16:creationId xmlns:a16="http://schemas.microsoft.com/office/drawing/2014/main" id="{BB283C52-CE9B-4A9F-B6A2-D75C03EC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7443498" y="1459657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17</xdr:row>
      <xdr:rowOff>60434</xdr:rowOff>
    </xdr:from>
    <xdr:to>
      <xdr:col>5</xdr:col>
      <xdr:colOff>925113</xdr:colOff>
      <xdr:row>17</xdr:row>
      <xdr:rowOff>933449</xdr:rowOff>
    </xdr:to>
    <xdr:pic>
      <xdr:nvPicPr>
        <xdr:cNvPr id="248" name="Grafik 247">
          <a:extLst>
            <a:ext uri="{FF2B5EF4-FFF2-40B4-BE49-F238E27FC236}">
              <a16:creationId xmlns:a16="http://schemas.microsoft.com/office/drawing/2014/main" id="{BD4B7EC5-6714-4299-8CEF-6661B02B9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6"/>
            </a:ext>
          </a:extLst>
        </a:blip>
        <a:stretch>
          <a:fillRect/>
        </a:stretch>
      </xdr:blipFill>
      <xdr:spPr>
        <a:xfrm>
          <a:off x="7443498" y="156052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18</xdr:row>
      <xdr:rowOff>50909</xdr:rowOff>
    </xdr:from>
    <xdr:to>
      <xdr:col>5</xdr:col>
      <xdr:colOff>925113</xdr:colOff>
      <xdr:row>18</xdr:row>
      <xdr:rowOff>923924</xdr:rowOff>
    </xdr:to>
    <xdr:pic>
      <xdr:nvPicPr>
        <xdr:cNvPr id="249" name="Grafik 248">
          <a:extLst>
            <a:ext uri="{FF2B5EF4-FFF2-40B4-BE49-F238E27FC236}">
              <a16:creationId xmlns:a16="http://schemas.microsoft.com/office/drawing/2014/main" id="{32BF08CF-3A88-4D62-BFF8-42D9D233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8"/>
            </a:ext>
          </a:extLst>
        </a:blip>
        <a:stretch>
          <a:fillRect/>
        </a:stretch>
      </xdr:blipFill>
      <xdr:spPr>
        <a:xfrm>
          <a:off x="7443498" y="166053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19</xdr:row>
      <xdr:rowOff>50909</xdr:rowOff>
    </xdr:from>
    <xdr:to>
      <xdr:col>5</xdr:col>
      <xdr:colOff>925113</xdr:colOff>
      <xdr:row>19</xdr:row>
      <xdr:rowOff>923924</xdr:rowOff>
    </xdr:to>
    <xdr:pic>
      <xdr:nvPicPr>
        <xdr:cNvPr id="250" name="Grafik 249">
          <a:extLst>
            <a:ext uri="{FF2B5EF4-FFF2-40B4-BE49-F238E27FC236}">
              <a16:creationId xmlns:a16="http://schemas.microsoft.com/office/drawing/2014/main" id="{D4A5C82D-6C52-4118-BA78-9380FE846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0"/>
            </a:ext>
          </a:extLst>
        </a:blip>
        <a:stretch>
          <a:fillRect/>
        </a:stretch>
      </xdr:blipFill>
      <xdr:spPr>
        <a:xfrm>
          <a:off x="7443498" y="176150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24</xdr:row>
      <xdr:rowOff>50909</xdr:rowOff>
    </xdr:from>
    <xdr:to>
      <xdr:col>5</xdr:col>
      <xdr:colOff>925113</xdr:colOff>
      <xdr:row>24</xdr:row>
      <xdr:rowOff>923924</xdr:rowOff>
    </xdr:to>
    <xdr:pic>
      <xdr:nvPicPr>
        <xdr:cNvPr id="251" name="Grafik 250">
          <a:extLst>
            <a:ext uri="{FF2B5EF4-FFF2-40B4-BE49-F238E27FC236}">
              <a16:creationId xmlns:a16="http://schemas.microsoft.com/office/drawing/2014/main" id="{608D865D-D85A-4F97-AD6D-D2E24373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2"/>
            </a:ext>
          </a:extLst>
        </a:blip>
        <a:stretch>
          <a:fillRect/>
        </a:stretch>
      </xdr:blipFill>
      <xdr:spPr>
        <a:xfrm>
          <a:off x="7443498" y="22663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25</xdr:row>
      <xdr:rowOff>69959</xdr:rowOff>
    </xdr:from>
    <xdr:to>
      <xdr:col>5</xdr:col>
      <xdr:colOff>925113</xdr:colOff>
      <xdr:row>25</xdr:row>
      <xdr:rowOff>942974</xdr:rowOff>
    </xdr:to>
    <xdr:pic>
      <xdr:nvPicPr>
        <xdr:cNvPr id="252" name="Grafik 251">
          <a:extLst>
            <a:ext uri="{FF2B5EF4-FFF2-40B4-BE49-F238E27FC236}">
              <a16:creationId xmlns:a16="http://schemas.microsoft.com/office/drawing/2014/main" id="{9C9738F9-4BDF-4A4B-9267-7C45CD99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4"/>
            </a:ext>
          </a:extLst>
        </a:blip>
        <a:stretch>
          <a:fillRect/>
        </a:stretch>
      </xdr:blipFill>
      <xdr:spPr>
        <a:xfrm>
          <a:off x="7443498" y="236919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26</xdr:row>
      <xdr:rowOff>69959</xdr:rowOff>
    </xdr:from>
    <xdr:to>
      <xdr:col>5</xdr:col>
      <xdr:colOff>925113</xdr:colOff>
      <xdr:row>26</xdr:row>
      <xdr:rowOff>942974</xdr:rowOff>
    </xdr:to>
    <xdr:pic>
      <xdr:nvPicPr>
        <xdr:cNvPr id="253" name="Grafik 252">
          <a:extLst>
            <a:ext uri="{FF2B5EF4-FFF2-40B4-BE49-F238E27FC236}">
              <a16:creationId xmlns:a16="http://schemas.microsoft.com/office/drawing/2014/main" id="{0E61CCC0-8DA9-4A99-814B-7DFF0226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6"/>
            </a:ext>
          </a:extLst>
        </a:blip>
        <a:stretch>
          <a:fillRect/>
        </a:stretch>
      </xdr:blipFill>
      <xdr:spPr>
        <a:xfrm>
          <a:off x="7443498" y="247016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27</xdr:row>
      <xdr:rowOff>79484</xdr:rowOff>
    </xdr:from>
    <xdr:to>
      <xdr:col>5</xdr:col>
      <xdr:colOff>925113</xdr:colOff>
      <xdr:row>27</xdr:row>
      <xdr:rowOff>952499</xdr:rowOff>
    </xdr:to>
    <xdr:pic>
      <xdr:nvPicPr>
        <xdr:cNvPr id="254" name="Grafik 253">
          <a:extLst>
            <a:ext uri="{FF2B5EF4-FFF2-40B4-BE49-F238E27FC236}">
              <a16:creationId xmlns:a16="http://schemas.microsoft.com/office/drawing/2014/main" id="{AC6037C0-CD99-405C-91E9-6817C819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8"/>
            </a:ext>
          </a:extLst>
        </a:blip>
        <a:stretch>
          <a:fillRect/>
        </a:stretch>
      </xdr:blipFill>
      <xdr:spPr>
        <a:xfrm>
          <a:off x="7443498" y="257207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28</xdr:row>
      <xdr:rowOff>69959</xdr:rowOff>
    </xdr:from>
    <xdr:to>
      <xdr:col>5</xdr:col>
      <xdr:colOff>925113</xdr:colOff>
      <xdr:row>28</xdr:row>
      <xdr:rowOff>942974</xdr:rowOff>
    </xdr:to>
    <xdr:pic>
      <xdr:nvPicPr>
        <xdr:cNvPr id="255" name="Grafik 254">
          <a:extLst>
            <a:ext uri="{FF2B5EF4-FFF2-40B4-BE49-F238E27FC236}">
              <a16:creationId xmlns:a16="http://schemas.microsoft.com/office/drawing/2014/main" id="{2B538D73-7381-493A-894E-8CC0ED1B9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0"/>
            </a:ext>
          </a:extLst>
        </a:blip>
        <a:stretch>
          <a:fillRect/>
        </a:stretch>
      </xdr:blipFill>
      <xdr:spPr>
        <a:xfrm>
          <a:off x="7443498" y="267209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29</xdr:row>
      <xdr:rowOff>61420</xdr:rowOff>
    </xdr:from>
    <xdr:to>
      <xdr:col>5</xdr:col>
      <xdr:colOff>925113</xdr:colOff>
      <xdr:row>29</xdr:row>
      <xdr:rowOff>931424</xdr:rowOff>
    </xdr:to>
    <xdr:pic>
      <xdr:nvPicPr>
        <xdr:cNvPr id="260" name="Grafik 259">
          <a:extLst>
            <a:ext uri="{FF2B5EF4-FFF2-40B4-BE49-F238E27FC236}">
              <a16:creationId xmlns:a16="http://schemas.microsoft.com/office/drawing/2014/main" id="{7A0AD31D-2CD8-43AC-BF41-DD02906E2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2"/>
            </a:ext>
          </a:extLst>
        </a:blip>
        <a:stretch>
          <a:fillRect/>
        </a:stretch>
      </xdr:blipFill>
      <xdr:spPr>
        <a:xfrm>
          <a:off x="7443498" y="277220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76946</xdr:colOff>
      <xdr:row>30</xdr:row>
      <xdr:rowOff>10739</xdr:rowOff>
    </xdr:from>
    <xdr:to>
      <xdr:col>5</xdr:col>
      <xdr:colOff>949961</xdr:colOff>
      <xdr:row>30</xdr:row>
      <xdr:rowOff>883754</xdr:rowOff>
    </xdr:to>
    <xdr:pic>
      <xdr:nvPicPr>
        <xdr:cNvPr id="261" name="Grafik 260">
          <a:extLst>
            <a:ext uri="{FF2B5EF4-FFF2-40B4-BE49-F238E27FC236}">
              <a16:creationId xmlns:a16="http://schemas.microsoft.com/office/drawing/2014/main" id="{188ABCB9-1115-4AE3-82AD-BB351A1FA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4"/>
            </a:ext>
          </a:extLst>
        </a:blip>
        <a:stretch>
          <a:fillRect/>
        </a:stretch>
      </xdr:blipFill>
      <xdr:spPr>
        <a:xfrm>
          <a:off x="7468346" y="2868098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31</xdr:row>
      <xdr:rowOff>98534</xdr:rowOff>
    </xdr:from>
    <xdr:to>
      <xdr:col>5</xdr:col>
      <xdr:colOff>925113</xdr:colOff>
      <xdr:row>31</xdr:row>
      <xdr:rowOff>971549</xdr:rowOff>
    </xdr:to>
    <xdr:pic>
      <xdr:nvPicPr>
        <xdr:cNvPr id="262" name="Grafik 261">
          <a:extLst>
            <a:ext uri="{FF2B5EF4-FFF2-40B4-BE49-F238E27FC236}">
              <a16:creationId xmlns:a16="http://schemas.microsoft.com/office/drawing/2014/main" id="{2B46C52F-42E0-4D65-8A2D-778CFF9A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6"/>
            </a:ext>
          </a:extLst>
        </a:blip>
        <a:stretch>
          <a:fillRect/>
        </a:stretch>
      </xdr:blipFill>
      <xdr:spPr>
        <a:xfrm>
          <a:off x="7443498" y="297784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32</xdr:row>
      <xdr:rowOff>80470</xdr:rowOff>
    </xdr:from>
    <xdr:to>
      <xdr:col>5</xdr:col>
      <xdr:colOff>925113</xdr:colOff>
      <xdr:row>32</xdr:row>
      <xdr:rowOff>950474</xdr:rowOff>
    </xdr:to>
    <xdr:pic>
      <xdr:nvPicPr>
        <xdr:cNvPr id="263" name="Grafik 262">
          <a:extLst>
            <a:ext uri="{FF2B5EF4-FFF2-40B4-BE49-F238E27FC236}">
              <a16:creationId xmlns:a16="http://schemas.microsoft.com/office/drawing/2014/main" id="{AD58E383-8270-4469-81F4-FAD029CAE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8"/>
            </a:ext>
          </a:extLst>
        </a:blip>
        <a:stretch>
          <a:fillRect/>
        </a:stretch>
      </xdr:blipFill>
      <xdr:spPr>
        <a:xfrm>
          <a:off x="7443498" y="307700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33</xdr:row>
      <xdr:rowOff>60434</xdr:rowOff>
    </xdr:from>
    <xdr:to>
      <xdr:col>5</xdr:col>
      <xdr:colOff>925113</xdr:colOff>
      <xdr:row>33</xdr:row>
      <xdr:rowOff>933449</xdr:rowOff>
    </xdr:to>
    <xdr:pic>
      <xdr:nvPicPr>
        <xdr:cNvPr id="264" name="Grafik 263">
          <a:extLst>
            <a:ext uri="{FF2B5EF4-FFF2-40B4-BE49-F238E27FC236}">
              <a16:creationId xmlns:a16="http://schemas.microsoft.com/office/drawing/2014/main" id="{2D908788-95E3-4F4D-8294-D141220A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0"/>
            </a:ext>
          </a:extLst>
        </a:blip>
        <a:stretch>
          <a:fillRect/>
        </a:stretch>
      </xdr:blipFill>
      <xdr:spPr>
        <a:xfrm>
          <a:off x="7443498" y="317596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34</xdr:row>
      <xdr:rowOff>61420</xdr:rowOff>
    </xdr:from>
    <xdr:to>
      <xdr:col>5</xdr:col>
      <xdr:colOff>925113</xdr:colOff>
      <xdr:row>34</xdr:row>
      <xdr:rowOff>931424</xdr:rowOff>
    </xdr:to>
    <xdr:pic>
      <xdr:nvPicPr>
        <xdr:cNvPr id="266" name="Grafik 265">
          <a:extLst>
            <a:ext uri="{FF2B5EF4-FFF2-40B4-BE49-F238E27FC236}">
              <a16:creationId xmlns:a16="http://schemas.microsoft.com/office/drawing/2014/main" id="{28C64BA8-18E7-4207-9235-796185EF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2"/>
            </a:ext>
          </a:extLst>
        </a:blip>
        <a:stretch>
          <a:fillRect/>
        </a:stretch>
      </xdr:blipFill>
      <xdr:spPr>
        <a:xfrm>
          <a:off x="7443498" y="3277027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35</xdr:row>
      <xdr:rowOff>69959</xdr:rowOff>
    </xdr:from>
    <xdr:to>
      <xdr:col>5</xdr:col>
      <xdr:colOff>925113</xdr:colOff>
      <xdr:row>35</xdr:row>
      <xdr:rowOff>942974</xdr:rowOff>
    </xdr:to>
    <xdr:pic>
      <xdr:nvPicPr>
        <xdr:cNvPr id="267" name="Grafik 266">
          <a:extLst>
            <a:ext uri="{FF2B5EF4-FFF2-40B4-BE49-F238E27FC236}">
              <a16:creationId xmlns:a16="http://schemas.microsoft.com/office/drawing/2014/main" id="{BB4D8994-D640-4406-9307-43FFD315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4"/>
            </a:ext>
          </a:extLst>
        </a:blip>
        <a:stretch>
          <a:fillRect/>
        </a:stretch>
      </xdr:blipFill>
      <xdr:spPr>
        <a:xfrm>
          <a:off x="7443498" y="337884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36</xdr:row>
      <xdr:rowOff>60434</xdr:rowOff>
    </xdr:from>
    <xdr:to>
      <xdr:col>5</xdr:col>
      <xdr:colOff>925113</xdr:colOff>
      <xdr:row>36</xdr:row>
      <xdr:rowOff>933449</xdr:rowOff>
    </xdr:to>
    <xdr:pic>
      <xdr:nvPicPr>
        <xdr:cNvPr id="268" name="Grafik 267">
          <a:extLst>
            <a:ext uri="{FF2B5EF4-FFF2-40B4-BE49-F238E27FC236}">
              <a16:creationId xmlns:a16="http://schemas.microsoft.com/office/drawing/2014/main" id="{5A8ADF8A-B1C9-49ED-B95F-2FE04D26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6"/>
            </a:ext>
          </a:extLst>
        </a:blip>
        <a:stretch>
          <a:fillRect/>
        </a:stretch>
      </xdr:blipFill>
      <xdr:spPr>
        <a:xfrm>
          <a:off x="7443498" y="347885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37</xdr:row>
      <xdr:rowOff>61420</xdr:rowOff>
    </xdr:from>
    <xdr:to>
      <xdr:col>5</xdr:col>
      <xdr:colOff>925113</xdr:colOff>
      <xdr:row>37</xdr:row>
      <xdr:rowOff>931424</xdr:rowOff>
    </xdr:to>
    <xdr:pic>
      <xdr:nvPicPr>
        <xdr:cNvPr id="269" name="Grafik 268">
          <a:extLst>
            <a:ext uri="{FF2B5EF4-FFF2-40B4-BE49-F238E27FC236}">
              <a16:creationId xmlns:a16="http://schemas.microsoft.com/office/drawing/2014/main" id="{3949072F-CA42-4318-94F7-D338CBE1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8"/>
            </a:ext>
          </a:extLst>
        </a:blip>
        <a:stretch>
          <a:fillRect/>
        </a:stretch>
      </xdr:blipFill>
      <xdr:spPr>
        <a:xfrm>
          <a:off x="7443498" y="357992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38</xdr:row>
      <xdr:rowOff>50909</xdr:rowOff>
    </xdr:from>
    <xdr:to>
      <xdr:col>5</xdr:col>
      <xdr:colOff>925113</xdr:colOff>
      <xdr:row>38</xdr:row>
      <xdr:rowOff>923924</xdr:rowOff>
    </xdr:to>
    <xdr:pic>
      <xdr:nvPicPr>
        <xdr:cNvPr id="270" name="Grafik 269">
          <a:extLst>
            <a:ext uri="{FF2B5EF4-FFF2-40B4-BE49-F238E27FC236}">
              <a16:creationId xmlns:a16="http://schemas.microsoft.com/office/drawing/2014/main" id="{CA61AA63-20E1-45D3-9C0D-FE0CA5AE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0"/>
            </a:ext>
          </a:extLst>
        </a:blip>
        <a:stretch>
          <a:fillRect/>
        </a:stretch>
      </xdr:blipFill>
      <xdr:spPr>
        <a:xfrm>
          <a:off x="7443498" y="367983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39</xdr:row>
      <xdr:rowOff>60434</xdr:rowOff>
    </xdr:from>
    <xdr:to>
      <xdr:col>5</xdr:col>
      <xdr:colOff>925113</xdr:colOff>
      <xdr:row>39</xdr:row>
      <xdr:rowOff>933449</xdr:rowOff>
    </xdr:to>
    <xdr:pic>
      <xdr:nvPicPr>
        <xdr:cNvPr id="273" name="Grafik 272">
          <a:extLst>
            <a:ext uri="{FF2B5EF4-FFF2-40B4-BE49-F238E27FC236}">
              <a16:creationId xmlns:a16="http://schemas.microsoft.com/office/drawing/2014/main" id="{C878AF6B-3B2C-4EED-B0E5-2AE09DEA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2"/>
            </a:ext>
          </a:extLst>
        </a:blip>
        <a:stretch>
          <a:fillRect/>
        </a:stretch>
      </xdr:blipFill>
      <xdr:spPr>
        <a:xfrm>
          <a:off x="7443498" y="378175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40</xdr:row>
      <xdr:rowOff>60434</xdr:rowOff>
    </xdr:from>
    <xdr:to>
      <xdr:col>5</xdr:col>
      <xdr:colOff>925113</xdr:colOff>
      <xdr:row>40</xdr:row>
      <xdr:rowOff>933449</xdr:rowOff>
    </xdr:to>
    <xdr:pic>
      <xdr:nvPicPr>
        <xdr:cNvPr id="274" name="Grafik 273">
          <a:extLst>
            <a:ext uri="{FF2B5EF4-FFF2-40B4-BE49-F238E27FC236}">
              <a16:creationId xmlns:a16="http://schemas.microsoft.com/office/drawing/2014/main" id="{AC92D7BB-39EF-4DEE-B8F1-80DA4C51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4"/>
            </a:ext>
          </a:extLst>
        </a:blip>
        <a:stretch>
          <a:fillRect/>
        </a:stretch>
      </xdr:blipFill>
      <xdr:spPr>
        <a:xfrm>
          <a:off x="7443498" y="388271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6</xdr:row>
      <xdr:rowOff>60434</xdr:rowOff>
    </xdr:from>
    <xdr:to>
      <xdr:col>5</xdr:col>
      <xdr:colOff>925113</xdr:colOff>
      <xdr:row>6</xdr:row>
      <xdr:rowOff>933449</xdr:rowOff>
    </xdr:to>
    <xdr:pic>
      <xdr:nvPicPr>
        <xdr:cNvPr id="277" name="GVS-ICON-l-1">
          <a:extLst>
            <a:ext uri="{FF2B5EF4-FFF2-40B4-BE49-F238E27FC236}">
              <a16:creationId xmlns:a16="http://schemas.microsoft.com/office/drawing/2014/main" id="{499C89FC-F86C-4A9C-AED8-112AD430E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6"/>
            </a:ext>
          </a:extLst>
        </a:blip>
        <a:stretch>
          <a:fillRect/>
        </a:stretch>
      </xdr:blipFill>
      <xdr:spPr>
        <a:xfrm>
          <a:off x="7443498" y="4499084"/>
          <a:ext cx="873015" cy="873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2</xdr:row>
      <xdr:rowOff>76200</xdr:rowOff>
    </xdr:from>
    <xdr:to>
      <xdr:col>3</xdr:col>
      <xdr:colOff>1177530</xdr:colOff>
      <xdr:row>2</xdr:row>
      <xdr:rowOff>1200150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5731EADE-C65D-40A7-83C7-167104528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924" y="491836"/>
          <a:ext cx="1120379" cy="112395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3</xdr:row>
      <xdr:rowOff>66676</xdr:rowOff>
    </xdr:from>
    <xdr:to>
      <xdr:col>3</xdr:col>
      <xdr:colOff>1177530</xdr:colOff>
      <xdr:row>3</xdr:row>
      <xdr:rowOff>1188429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ADE2C431-0B9F-4D4D-A6F3-CE572727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733551"/>
          <a:ext cx="1120379" cy="1121753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4</xdr:row>
      <xdr:rowOff>76201</xdr:rowOff>
    </xdr:from>
    <xdr:to>
      <xdr:col>3</xdr:col>
      <xdr:colOff>1192018</xdr:colOff>
      <xdr:row>4</xdr:row>
      <xdr:rowOff>1214218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C29FB8BC-E13A-4B5A-93AD-53216A0D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09901"/>
          <a:ext cx="1134867" cy="1138017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5</xdr:row>
      <xdr:rowOff>38101</xdr:rowOff>
    </xdr:from>
    <xdr:to>
      <xdr:col>3</xdr:col>
      <xdr:colOff>1192018</xdr:colOff>
      <xdr:row>5</xdr:row>
      <xdr:rowOff>1166880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E24E7253-E43F-444C-AC72-D20A2B38E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4238626"/>
          <a:ext cx="1134867" cy="1128779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6</xdr:row>
      <xdr:rowOff>85725</xdr:rowOff>
    </xdr:from>
    <xdr:to>
      <xdr:col>3</xdr:col>
      <xdr:colOff>1177530</xdr:colOff>
      <xdr:row>6</xdr:row>
      <xdr:rowOff>1204423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AFC03C2B-63E0-4546-8E78-78D3FF26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5553075"/>
          <a:ext cx="1120379" cy="111869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7</xdr:row>
      <xdr:rowOff>85726</xdr:rowOff>
    </xdr:from>
    <xdr:to>
      <xdr:col>3</xdr:col>
      <xdr:colOff>1182358</xdr:colOff>
      <xdr:row>7</xdr:row>
      <xdr:rowOff>1218912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2FEC22C6-CFFB-4DC3-B488-0510E406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6819901"/>
          <a:ext cx="1125207" cy="11331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8</xdr:row>
      <xdr:rowOff>66676</xdr:rowOff>
    </xdr:from>
    <xdr:to>
      <xdr:col>3</xdr:col>
      <xdr:colOff>1187187</xdr:colOff>
      <xdr:row>8</xdr:row>
      <xdr:rowOff>1198086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76AE0B17-ABBD-451F-9C78-2E101775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806767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10</xdr:row>
      <xdr:rowOff>71322</xdr:rowOff>
    </xdr:from>
    <xdr:to>
      <xdr:col>3</xdr:col>
      <xdr:colOff>1192018</xdr:colOff>
      <xdr:row>10</xdr:row>
      <xdr:rowOff>1199680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9FA417DD-8C8A-4F53-8FCE-EDF9B7351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0605972"/>
          <a:ext cx="1134867" cy="112835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9</xdr:row>
      <xdr:rowOff>76201</xdr:rowOff>
    </xdr:from>
    <xdr:to>
      <xdr:col>3</xdr:col>
      <xdr:colOff>1187187</xdr:colOff>
      <xdr:row>9</xdr:row>
      <xdr:rowOff>1207611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C2ED533A-A097-49E7-BEAE-C5F6DE7D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934402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11</xdr:row>
      <xdr:rowOff>71324</xdr:rowOff>
    </xdr:from>
    <xdr:to>
      <xdr:col>3</xdr:col>
      <xdr:colOff>898234</xdr:colOff>
      <xdr:row>11</xdr:row>
      <xdr:rowOff>1188229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B50B7279-A154-42CB-AA4D-59E532F0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1872799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12</xdr:row>
      <xdr:rowOff>52274</xdr:rowOff>
    </xdr:from>
    <xdr:to>
      <xdr:col>3</xdr:col>
      <xdr:colOff>901217</xdr:colOff>
      <xdr:row>12</xdr:row>
      <xdr:rowOff>1169180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60D7432D-3986-454B-8784-8D2FD8D2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3120574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13</xdr:row>
      <xdr:rowOff>61798</xdr:rowOff>
    </xdr:from>
    <xdr:to>
      <xdr:col>3</xdr:col>
      <xdr:colOff>897809</xdr:colOff>
      <xdr:row>13</xdr:row>
      <xdr:rowOff>1180589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9D613E8F-CF7C-450E-AE63-A4A3C54CD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4396923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14</xdr:row>
      <xdr:rowOff>42749</xdr:rowOff>
    </xdr:from>
    <xdr:to>
      <xdr:col>3</xdr:col>
      <xdr:colOff>901214</xdr:colOff>
      <xdr:row>14</xdr:row>
      <xdr:rowOff>1162635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DE62A4D8-76B2-459E-ABCA-5513733A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5644699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15</xdr:row>
      <xdr:rowOff>42749</xdr:rowOff>
    </xdr:from>
    <xdr:to>
      <xdr:col>3</xdr:col>
      <xdr:colOff>898234</xdr:colOff>
      <xdr:row>15</xdr:row>
      <xdr:rowOff>1159654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A9FF5B0-72FD-42F1-BC81-EE186C5C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6911524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16</xdr:row>
      <xdr:rowOff>80849</xdr:rowOff>
    </xdr:from>
    <xdr:to>
      <xdr:col>3</xdr:col>
      <xdr:colOff>901217</xdr:colOff>
      <xdr:row>16</xdr:row>
      <xdr:rowOff>1197755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D840F8BD-A046-43CC-9CA4-8F5AFFFD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8216449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17</xdr:row>
      <xdr:rowOff>52273</xdr:rowOff>
    </xdr:from>
    <xdr:to>
      <xdr:col>3</xdr:col>
      <xdr:colOff>897809</xdr:colOff>
      <xdr:row>17</xdr:row>
      <xdr:rowOff>1171064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166DA8CD-7F93-4D46-982A-27F1D2F9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9454698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18</xdr:row>
      <xdr:rowOff>52274</xdr:rowOff>
    </xdr:from>
    <xdr:to>
      <xdr:col>3</xdr:col>
      <xdr:colOff>901214</xdr:colOff>
      <xdr:row>18</xdr:row>
      <xdr:rowOff>1172160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BE5D24DC-8C1C-4141-8CF6-6813E65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0721524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19</xdr:row>
      <xdr:rowOff>80848</xdr:rowOff>
    </xdr:from>
    <xdr:to>
      <xdr:col>3</xdr:col>
      <xdr:colOff>898234</xdr:colOff>
      <xdr:row>19</xdr:row>
      <xdr:rowOff>1201587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911A0ECD-914E-458C-BC7E-30359F89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2016923"/>
          <a:ext cx="841083" cy="112073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21</xdr:row>
      <xdr:rowOff>50990</xdr:rowOff>
    </xdr:from>
    <xdr:to>
      <xdr:col>3</xdr:col>
      <xdr:colOff>1155758</xdr:colOff>
      <xdr:row>21</xdr:row>
      <xdr:rowOff>1149597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25895752-A5D3-4A91-9786-C9A044BA9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452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20</xdr:row>
      <xdr:rowOff>38782</xdr:rowOff>
    </xdr:from>
    <xdr:to>
      <xdr:col>3</xdr:col>
      <xdr:colOff>1155758</xdr:colOff>
      <xdr:row>20</xdr:row>
      <xdr:rowOff>1137389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C02FEC00-E060-4D21-890C-0F921608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3241682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22</xdr:row>
      <xdr:rowOff>21826</xdr:rowOff>
    </xdr:from>
    <xdr:to>
      <xdr:col>3</xdr:col>
      <xdr:colOff>1155758</xdr:colOff>
      <xdr:row>22</xdr:row>
      <xdr:rowOff>1121556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5240C609-788D-4B5D-9C40-E59E324C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5758376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23</xdr:row>
      <xdr:rowOff>62609</xdr:rowOff>
    </xdr:from>
    <xdr:to>
      <xdr:col>3</xdr:col>
      <xdr:colOff>1155758</xdr:colOff>
      <xdr:row>23</xdr:row>
      <xdr:rowOff>1162339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7224DF0B-BEDD-4C2D-A0C2-0DE0A702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7065984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24</xdr:row>
      <xdr:rowOff>60515</xdr:rowOff>
    </xdr:from>
    <xdr:to>
      <xdr:col>3</xdr:col>
      <xdr:colOff>1155758</xdr:colOff>
      <xdr:row>24</xdr:row>
      <xdr:rowOff>1159122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AA7A3235-1662-4768-830B-F634FA50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833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25</xdr:row>
      <xdr:rowOff>98615</xdr:rowOff>
    </xdr:from>
    <xdr:to>
      <xdr:col>3</xdr:col>
      <xdr:colOff>1155758</xdr:colOff>
      <xdr:row>25</xdr:row>
      <xdr:rowOff>1197222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7D97D86B-2F62-41AB-83BE-B6D7BE9E6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9635640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27</xdr:row>
      <xdr:rowOff>76882</xdr:rowOff>
    </xdr:from>
    <xdr:to>
      <xdr:col>3</xdr:col>
      <xdr:colOff>1155758</xdr:colOff>
      <xdr:row>27</xdr:row>
      <xdr:rowOff>1175489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5CE637EA-0B28-4C82-BC51-1B77C493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2147557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26</xdr:row>
      <xdr:rowOff>57479</xdr:rowOff>
    </xdr:from>
    <xdr:to>
      <xdr:col>3</xdr:col>
      <xdr:colOff>1165242</xdr:colOff>
      <xdr:row>26</xdr:row>
      <xdr:rowOff>1165570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632D036E-1107-4E89-B520-46B0C8EC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861329"/>
          <a:ext cx="1108091" cy="1108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52098</xdr:colOff>
      <xdr:row>20</xdr:row>
      <xdr:rowOff>69959</xdr:rowOff>
    </xdr:from>
    <xdr:to>
      <xdr:col>5</xdr:col>
      <xdr:colOff>925113</xdr:colOff>
      <xdr:row>20</xdr:row>
      <xdr:rowOff>942974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ACCBA9-8083-445D-BC80-DEE656B54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43498" y="186437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21</xdr:row>
      <xdr:rowOff>89666</xdr:rowOff>
    </xdr:from>
    <xdr:to>
      <xdr:col>5</xdr:col>
      <xdr:colOff>925113</xdr:colOff>
      <xdr:row>21</xdr:row>
      <xdr:rowOff>962681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DCCF5F-BF4E-48C3-AD8B-2D9E653D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443498" y="19673066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22</xdr:row>
      <xdr:rowOff>98534</xdr:rowOff>
    </xdr:from>
    <xdr:to>
      <xdr:col>5</xdr:col>
      <xdr:colOff>925113</xdr:colOff>
      <xdr:row>22</xdr:row>
      <xdr:rowOff>971549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03FD084-C137-4853-BC58-4CB1BB5C8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443498" y="206915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23</xdr:row>
      <xdr:rowOff>79484</xdr:rowOff>
    </xdr:from>
    <xdr:to>
      <xdr:col>5</xdr:col>
      <xdr:colOff>925113</xdr:colOff>
      <xdr:row>23</xdr:row>
      <xdr:rowOff>952499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2837542-4C3F-47D8-ACB0-B3F73E6F2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443498" y="216821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41</xdr:row>
      <xdr:rowOff>79484</xdr:rowOff>
    </xdr:from>
    <xdr:to>
      <xdr:col>5</xdr:col>
      <xdr:colOff>925113</xdr:colOff>
      <xdr:row>41</xdr:row>
      <xdr:rowOff>952499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E0CEA81-38AE-48DF-A4AB-2648BB16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443498" y="39855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42</xdr:row>
      <xdr:rowOff>89009</xdr:rowOff>
    </xdr:from>
    <xdr:to>
      <xdr:col>5</xdr:col>
      <xdr:colOff>925113</xdr:colOff>
      <xdr:row>42</xdr:row>
      <xdr:rowOff>962024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AA705DA-20FA-4917-B4EE-3C88453A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443498" y="40875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43</xdr:row>
      <xdr:rowOff>60434</xdr:rowOff>
    </xdr:from>
    <xdr:to>
      <xdr:col>5</xdr:col>
      <xdr:colOff>925113</xdr:colOff>
      <xdr:row>43</xdr:row>
      <xdr:rowOff>933449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B726F7F-D6D2-46D4-A051-EC22BA3A7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7443498" y="418561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44</xdr:row>
      <xdr:rowOff>60434</xdr:rowOff>
    </xdr:from>
    <xdr:to>
      <xdr:col>5</xdr:col>
      <xdr:colOff>925113</xdr:colOff>
      <xdr:row>44</xdr:row>
      <xdr:rowOff>933449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8973785-5385-48A9-BA66-4952D2A5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7443498" y="428657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45</xdr:row>
      <xdr:rowOff>79484</xdr:rowOff>
    </xdr:from>
    <xdr:to>
      <xdr:col>5</xdr:col>
      <xdr:colOff>925113</xdr:colOff>
      <xdr:row>45</xdr:row>
      <xdr:rowOff>952499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9C8D29D-2EDF-40D8-A322-18EB542F7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7443498" y="438944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46</xdr:row>
      <xdr:rowOff>79484</xdr:rowOff>
    </xdr:from>
    <xdr:to>
      <xdr:col>5</xdr:col>
      <xdr:colOff>925113</xdr:colOff>
      <xdr:row>46</xdr:row>
      <xdr:rowOff>952499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72C0042-E309-4C64-99A8-34772778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7443498" y="449041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47</xdr:row>
      <xdr:rowOff>69959</xdr:rowOff>
    </xdr:from>
    <xdr:to>
      <xdr:col>5</xdr:col>
      <xdr:colOff>925113</xdr:colOff>
      <xdr:row>47</xdr:row>
      <xdr:rowOff>942974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9A0BA31-E070-4D73-BC01-079AF97B0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7443498" y="45904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48</xdr:row>
      <xdr:rowOff>69959</xdr:rowOff>
    </xdr:from>
    <xdr:to>
      <xdr:col>5</xdr:col>
      <xdr:colOff>925113</xdr:colOff>
      <xdr:row>48</xdr:row>
      <xdr:rowOff>942974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119CE07-A561-4751-BD3F-74E8CA1B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7443498" y="469139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49</xdr:row>
      <xdr:rowOff>60434</xdr:rowOff>
    </xdr:from>
    <xdr:to>
      <xdr:col>5</xdr:col>
      <xdr:colOff>925113</xdr:colOff>
      <xdr:row>49</xdr:row>
      <xdr:rowOff>933449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F33FF88B-F6DD-4B35-955C-C81EB9CE3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7443498" y="479140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50</xdr:row>
      <xdr:rowOff>80470</xdr:rowOff>
    </xdr:from>
    <xdr:to>
      <xdr:col>5</xdr:col>
      <xdr:colOff>925113</xdr:colOff>
      <xdr:row>50</xdr:row>
      <xdr:rowOff>950474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1CCB32B-3430-45D9-B471-3711ADAE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7443498" y="489437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51</xdr:row>
      <xdr:rowOff>79484</xdr:rowOff>
    </xdr:from>
    <xdr:to>
      <xdr:col>5</xdr:col>
      <xdr:colOff>925113</xdr:colOff>
      <xdr:row>51</xdr:row>
      <xdr:rowOff>952499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7AA329B8-6CFF-447A-ADA9-B985C225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7443498" y="499523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52</xdr:row>
      <xdr:rowOff>69959</xdr:rowOff>
    </xdr:from>
    <xdr:to>
      <xdr:col>5</xdr:col>
      <xdr:colOff>925113</xdr:colOff>
      <xdr:row>52</xdr:row>
      <xdr:rowOff>942974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D805973-126E-479E-ADF7-C3E6E182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7443498" y="509525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53</xdr:row>
      <xdr:rowOff>61420</xdr:rowOff>
    </xdr:from>
    <xdr:to>
      <xdr:col>5</xdr:col>
      <xdr:colOff>925113</xdr:colOff>
      <xdr:row>53</xdr:row>
      <xdr:rowOff>931424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EAF8E3D7-F9C3-4521-A8C8-C84878458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7443498" y="519536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54</xdr:row>
      <xdr:rowOff>60434</xdr:rowOff>
    </xdr:from>
    <xdr:to>
      <xdr:col>5</xdr:col>
      <xdr:colOff>925113</xdr:colOff>
      <xdr:row>54</xdr:row>
      <xdr:rowOff>933449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C4E87F3-D1D4-407D-BF90-D06CF5CB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7443498" y="529622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55</xdr:row>
      <xdr:rowOff>69959</xdr:rowOff>
    </xdr:from>
    <xdr:to>
      <xdr:col>5</xdr:col>
      <xdr:colOff>925113</xdr:colOff>
      <xdr:row>55</xdr:row>
      <xdr:rowOff>942974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5BCD14EF-1ED7-41DD-AB24-390BD960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7443498" y="539814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56</xdr:row>
      <xdr:rowOff>60434</xdr:rowOff>
    </xdr:from>
    <xdr:to>
      <xdr:col>5</xdr:col>
      <xdr:colOff>925113</xdr:colOff>
      <xdr:row>56</xdr:row>
      <xdr:rowOff>933449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599E17EE-82EF-4D95-985E-CA7226E8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7443498" y="549815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57</xdr:row>
      <xdr:rowOff>69959</xdr:rowOff>
    </xdr:from>
    <xdr:to>
      <xdr:col>5</xdr:col>
      <xdr:colOff>925113</xdr:colOff>
      <xdr:row>57</xdr:row>
      <xdr:rowOff>942974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6F410525-BA88-491E-B6EE-B617B7CF5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7443498" y="560007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58</xdr:row>
      <xdr:rowOff>79484</xdr:rowOff>
    </xdr:from>
    <xdr:to>
      <xdr:col>5</xdr:col>
      <xdr:colOff>925113</xdr:colOff>
      <xdr:row>58</xdr:row>
      <xdr:rowOff>952499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86048A31-CFE8-4533-94DD-A947A2E7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7443498" y="570199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7</xdr:row>
      <xdr:rowOff>89009</xdr:rowOff>
    </xdr:from>
    <xdr:to>
      <xdr:col>5</xdr:col>
      <xdr:colOff>925113</xdr:colOff>
      <xdr:row>7</xdr:row>
      <xdr:rowOff>962024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667B3F4A-9C60-41AA-8157-75AC9B63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7443498" y="55373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8</xdr:row>
      <xdr:rowOff>79484</xdr:rowOff>
    </xdr:from>
    <xdr:to>
      <xdr:col>5</xdr:col>
      <xdr:colOff>925113</xdr:colOff>
      <xdr:row>8</xdr:row>
      <xdr:rowOff>952499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D7DD7262-3438-4F2F-A2F0-CC474D48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7443498" y="65374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9</xdr:row>
      <xdr:rowOff>51895</xdr:rowOff>
    </xdr:from>
    <xdr:to>
      <xdr:col>5</xdr:col>
      <xdr:colOff>925113</xdr:colOff>
      <xdr:row>9</xdr:row>
      <xdr:rowOff>921899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E77545FF-B136-4BB6-BCFF-F1B22FCCE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7443498" y="75194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10</xdr:row>
      <xdr:rowOff>61167</xdr:rowOff>
    </xdr:from>
    <xdr:to>
      <xdr:col>5</xdr:col>
      <xdr:colOff>925113</xdr:colOff>
      <xdr:row>10</xdr:row>
      <xdr:rowOff>931559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87B02AB5-160C-435D-8AD1-5366271F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7443498" y="8538417"/>
          <a:ext cx="873015" cy="870392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11</xdr:row>
      <xdr:rowOff>60434</xdr:rowOff>
    </xdr:from>
    <xdr:to>
      <xdr:col>5</xdr:col>
      <xdr:colOff>925113</xdr:colOff>
      <xdr:row>11</xdr:row>
      <xdr:rowOff>933449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96B3FFD6-5636-403F-A4E8-9218E4B4C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7443498" y="95473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12</xdr:row>
      <xdr:rowOff>80470</xdr:rowOff>
    </xdr:from>
    <xdr:to>
      <xdr:col>5</xdr:col>
      <xdr:colOff>925113</xdr:colOff>
      <xdr:row>12</xdr:row>
      <xdr:rowOff>950474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5EA9CBF8-EA4D-469A-915A-6C585206F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7443498" y="105770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13</xdr:row>
      <xdr:rowOff>60434</xdr:rowOff>
    </xdr:from>
    <xdr:to>
      <xdr:col>5</xdr:col>
      <xdr:colOff>925113</xdr:colOff>
      <xdr:row>13</xdr:row>
      <xdr:rowOff>933449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CF093E0D-3E04-4B99-B7F0-37BB3344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7443498" y="115666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14</xdr:row>
      <xdr:rowOff>79484</xdr:rowOff>
    </xdr:from>
    <xdr:to>
      <xdr:col>5</xdr:col>
      <xdr:colOff>925113</xdr:colOff>
      <xdr:row>14</xdr:row>
      <xdr:rowOff>952499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70D75621-AF80-4509-8436-40EC05990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7443498" y="125953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15</xdr:row>
      <xdr:rowOff>79484</xdr:rowOff>
    </xdr:from>
    <xdr:to>
      <xdr:col>5</xdr:col>
      <xdr:colOff>925113</xdr:colOff>
      <xdr:row>15</xdr:row>
      <xdr:rowOff>952499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4002F08D-947A-4A3E-856C-2F874088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7443498" y="136049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16</xdr:row>
      <xdr:rowOff>70945</xdr:rowOff>
    </xdr:from>
    <xdr:to>
      <xdr:col>5</xdr:col>
      <xdr:colOff>925113</xdr:colOff>
      <xdr:row>16</xdr:row>
      <xdr:rowOff>940949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414BCD15-19D9-4B6E-8864-CCA150FA9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7443498" y="146060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17</xdr:row>
      <xdr:rowOff>69959</xdr:rowOff>
    </xdr:from>
    <xdr:to>
      <xdr:col>5</xdr:col>
      <xdr:colOff>925113</xdr:colOff>
      <xdr:row>17</xdr:row>
      <xdr:rowOff>942974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5D921F9D-A27D-4AD3-B8F6-F83B5D14E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6"/>
            </a:ext>
          </a:extLst>
        </a:blip>
        <a:stretch>
          <a:fillRect/>
        </a:stretch>
      </xdr:blipFill>
      <xdr:spPr>
        <a:xfrm>
          <a:off x="7443498" y="156147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18</xdr:row>
      <xdr:rowOff>60434</xdr:rowOff>
    </xdr:from>
    <xdr:to>
      <xdr:col>5</xdr:col>
      <xdr:colOff>925113</xdr:colOff>
      <xdr:row>18</xdr:row>
      <xdr:rowOff>933449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62C7A0C-3BA4-47D6-8BFA-B7E67F7DB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8"/>
            </a:ext>
          </a:extLst>
        </a:blip>
        <a:stretch>
          <a:fillRect/>
        </a:stretch>
      </xdr:blipFill>
      <xdr:spPr>
        <a:xfrm>
          <a:off x="7443498" y="16614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19</xdr:row>
      <xdr:rowOff>60434</xdr:rowOff>
    </xdr:from>
    <xdr:to>
      <xdr:col>5</xdr:col>
      <xdr:colOff>925113</xdr:colOff>
      <xdr:row>19</xdr:row>
      <xdr:rowOff>933449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EF19A1F6-D95C-418A-AAAD-9A846701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0"/>
            </a:ext>
          </a:extLst>
        </a:blip>
        <a:stretch>
          <a:fillRect/>
        </a:stretch>
      </xdr:blipFill>
      <xdr:spPr>
        <a:xfrm>
          <a:off x="7443498" y="176245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24</xdr:row>
      <xdr:rowOff>60434</xdr:rowOff>
    </xdr:from>
    <xdr:to>
      <xdr:col>5</xdr:col>
      <xdr:colOff>925113</xdr:colOff>
      <xdr:row>24</xdr:row>
      <xdr:rowOff>933449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E2512DE0-85DE-4A44-9FF9-B19E68A08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2"/>
            </a:ext>
          </a:extLst>
        </a:blip>
        <a:stretch>
          <a:fillRect/>
        </a:stretch>
      </xdr:blipFill>
      <xdr:spPr>
        <a:xfrm>
          <a:off x="7443498" y="226727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25</xdr:row>
      <xdr:rowOff>79484</xdr:rowOff>
    </xdr:from>
    <xdr:to>
      <xdr:col>5</xdr:col>
      <xdr:colOff>925113</xdr:colOff>
      <xdr:row>25</xdr:row>
      <xdr:rowOff>952499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8D30A0D8-1640-4E28-8592-7A76FF01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4"/>
            </a:ext>
          </a:extLst>
        </a:blip>
        <a:stretch>
          <a:fillRect/>
        </a:stretch>
      </xdr:blipFill>
      <xdr:spPr>
        <a:xfrm>
          <a:off x="7443498" y="237014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26</xdr:row>
      <xdr:rowOff>79484</xdr:rowOff>
    </xdr:from>
    <xdr:to>
      <xdr:col>5</xdr:col>
      <xdr:colOff>925113</xdr:colOff>
      <xdr:row>26</xdr:row>
      <xdr:rowOff>952499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9EF9A339-90C5-4091-A0A7-4842E0E9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6"/>
            </a:ext>
          </a:extLst>
        </a:blip>
        <a:stretch>
          <a:fillRect/>
        </a:stretch>
      </xdr:blipFill>
      <xdr:spPr>
        <a:xfrm>
          <a:off x="7443498" y="247111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27</xdr:row>
      <xdr:rowOff>89009</xdr:rowOff>
    </xdr:from>
    <xdr:to>
      <xdr:col>5</xdr:col>
      <xdr:colOff>925113</xdr:colOff>
      <xdr:row>27</xdr:row>
      <xdr:rowOff>962024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91092FEA-7D48-4837-93E1-128E5B3EC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8"/>
            </a:ext>
          </a:extLst>
        </a:blip>
        <a:stretch>
          <a:fillRect/>
        </a:stretch>
      </xdr:blipFill>
      <xdr:spPr>
        <a:xfrm>
          <a:off x="7443498" y="257303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28</xdr:row>
      <xdr:rowOff>79484</xdr:rowOff>
    </xdr:from>
    <xdr:to>
      <xdr:col>5</xdr:col>
      <xdr:colOff>925113</xdr:colOff>
      <xdr:row>28</xdr:row>
      <xdr:rowOff>952499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44271905-290F-4749-8918-9C2B16C2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0"/>
            </a:ext>
          </a:extLst>
        </a:blip>
        <a:stretch>
          <a:fillRect/>
        </a:stretch>
      </xdr:blipFill>
      <xdr:spPr>
        <a:xfrm>
          <a:off x="7443498" y="267304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29</xdr:row>
      <xdr:rowOff>70945</xdr:rowOff>
    </xdr:from>
    <xdr:to>
      <xdr:col>5</xdr:col>
      <xdr:colOff>925113</xdr:colOff>
      <xdr:row>29</xdr:row>
      <xdr:rowOff>940949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3886BE3E-7835-425B-839B-619A5A0E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2"/>
            </a:ext>
          </a:extLst>
        </a:blip>
        <a:stretch>
          <a:fillRect/>
        </a:stretch>
      </xdr:blipFill>
      <xdr:spPr>
        <a:xfrm>
          <a:off x="7443498" y="277315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76946</xdr:colOff>
      <xdr:row>30</xdr:row>
      <xdr:rowOff>20264</xdr:rowOff>
    </xdr:from>
    <xdr:to>
      <xdr:col>5</xdr:col>
      <xdr:colOff>949961</xdr:colOff>
      <xdr:row>30</xdr:row>
      <xdr:rowOff>893279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27F0BB53-915E-4330-BEE0-FC412651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4"/>
            </a:ext>
          </a:extLst>
        </a:blip>
        <a:stretch>
          <a:fillRect/>
        </a:stretch>
      </xdr:blipFill>
      <xdr:spPr>
        <a:xfrm>
          <a:off x="7468346" y="2869051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31</xdr:row>
      <xdr:rowOff>108059</xdr:rowOff>
    </xdr:from>
    <xdr:to>
      <xdr:col>5</xdr:col>
      <xdr:colOff>925113</xdr:colOff>
      <xdr:row>31</xdr:row>
      <xdr:rowOff>981074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41CFCB02-295E-4F23-AECC-380352DA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6"/>
            </a:ext>
          </a:extLst>
        </a:blip>
        <a:stretch>
          <a:fillRect/>
        </a:stretch>
      </xdr:blipFill>
      <xdr:spPr>
        <a:xfrm>
          <a:off x="7443498" y="297879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32</xdr:row>
      <xdr:rowOff>89995</xdr:rowOff>
    </xdr:from>
    <xdr:to>
      <xdr:col>5</xdr:col>
      <xdr:colOff>925113</xdr:colOff>
      <xdr:row>32</xdr:row>
      <xdr:rowOff>959999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CB0B536F-E2FD-452C-A0AA-6F1693A3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8"/>
            </a:ext>
          </a:extLst>
        </a:blip>
        <a:stretch>
          <a:fillRect/>
        </a:stretch>
      </xdr:blipFill>
      <xdr:spPr>
        <a:xfrm>
          <a:off x="7443498" y="307795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33</xdr:row>
      <xdr:rowOff>69959</xdr:rowOff>
    </xdr:from>
    <xdr:to>
      <xdr:col>5</xdr:col>
      <xdr:colOff>925113</xdr:colOff>
      <xdr:row>33</xdr:row>
      <xdr:rowOff>942974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37400C8B-2BDE-40CB-9075-0B42F035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0"/>
            </a:ext>
          </a:extLst>
        </a:blip>
        <a:stretch>
          <a:fillRect/>
        </a:stretch>
      </xdr:blipFill>
      <xdr:spPr>
        <a:xfrm>
          <a:off x="7443498" y="317691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34</xdr:row>
      <xdr:rowOff>70945</xdr:rowOff>
    </xdr:from>
    <xdr:to>
      <xdr:col>5</xdr:col>
      <xdr:colOff>925113</xdr:colOff>
      <xdr:row>34</xdr:row>
      <xdr:rowOff>940949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1516F461-C75D-4132-8E86-ED646A43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2"/>
            </a:ext>
          </a:extLst>
        </a:blip>
        <a:stretch>
          <a:fillRect/>
        </a:stretch>
      </xdr:blipFill>
      <xdr:spPr>
        <a:xfrm>
          <a:off x="7443498" y="327797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35</xdr:row>
      <xdr:rowOff>79484</xdr:rowOff>
    </xdr:from>
    <xdr:to>
      <xdr:col>5</xdr:col>
      <xdr:colOff>925113</xdr:colOff>
      <xdr:row>35</xdr:row>
      <xdr:rowOff>952499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E873E7FB-ECFF-4CCD-8607-51C71778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4"/>
            </a:ext>
          </a:extLst>
        </a:blip>
        <a:stretch>
          <a:fillRect/>
        </a:stretch>
      </xdr:blipFill>
      <xdr:spPr>
        <a:xfrm>
          <a:off x="7443498" y="337979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36</xdr:row>
      <xdr:rowOff>69959</xdr:rowOff>
    </xdr:from>
    <xdr:to>
      <xdr:col>5</xdr:col>
      <xdr:colOff>925113</xdr:colOff>
      <xdr:row>36</xdr:row>
      <xdr:rowOff>942974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84DBC526-1D2E-4A25-B562-399350BF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6"/>
            </a:ext>
          </a:extLst>
        </a:blip>
        <a:stretch>
          <a:fillRect/>
        </a:stretch>
      </xdr:blipFill>
      <xdr:spPr>
        <a:xfrm>
          <a:off x="7443498" y="347981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37</xdr:row>
      <xdr:rowOff>70945</xdr:rowOff>
    </xdr:from>
    <xdr:to>
      <xdr:col>5</xdr:col>
      <xdr:colOff>925113</xdr:colOff>
      <xdr:row>37</xdr:row>
      <xdr:rowOff>940949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26915831-8C24-4332-A77B-09F8BFDD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8"/>
            </a:ext>
          </a:extLst>
        </a:blip>
        <a:stretch>
          <a:fillRect/>
        </a:stretch>
      </xdr:blipFill>
      <xdr:spPr>
        <a:xfrm>
          <a:off x="7443498" y="358087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38</xdr:row>
      <xdr:rowOff>60434</xdr:rowOff>
    </xdr:from>
    <xdr:to>
      <xdr:col>5</xdr:col>
      <xdr:colOff>925113</xdr:colOff>
      <xdr:row>38</xdr:row>
      <xdr:rowOff>933449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71E8AD99-3F74-4292-B211-EB3BA232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0"/>
            </a:ext>
          </a:extLst>
        </a:blip>
        <a:stretch>
          <a:fillRect/>
        </a:stretch>
      </xdr:blipFill>
      <xdr:spPr>
        <a:xfrm>
          <a:off x="7443498" y="36807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39</xdr:row>
      <xdr:rowOff>69959</xdr:rowOff>
    </xdr:from>
    <xdr:to>
      <xdr:col>5</xdr:col>
      <xdr:colOff>925113</xdr:colOff>
      <xdr:row>39</xdr:row>
      <xdr:rowOff>942974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6EF60DD9-985F-4F7E-9CD5-A972A382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2"/>
            </a:ext>
          </a:extLst>
        </a:blip>
        <a:stretch>
          <a:fillRect/>
        </a:stretch>
      </xdr:blipFill>
      <xdr:spPr>
        <a:xfrm>
          <a:off x="7443498" y="37827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40</xdr:row>
      <xdr:rowOff>69959</xdr:rowOff>
    </xdr:from>
    <xdr:to>
      <xdr:col>5</xdr:col>
      <xdr:colOff>925113</xdr:colOff>
      <xdr:row>40</xdr:row>
      <xdr:rowOff>942974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59DC7356-6EF7-4B6F-B556-39AC86D5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4"/>
            </a:ext>
          </a:extLst>
        </a:blip>
        <a:stretch>
          <a:fillRect/>
        </a:stretch>
      </xdr:blipFill>
      <xdr:spPr>
        <a:xfrm>
          <a:off x="7443498" y="388367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6</xdr:row>
      <xdr:rowOff>79484</xdr:rowOff>
    </xdr:from>
    <xdr:to>
      <xdr:col>5</xdr:col>
      <xdr:colOff>925113</xdr:colOff>
      <xdr:row>6</xdr:row>
      <xdr:rowOff>952499</xdr:rowOff>
    </xdr:to>
    <xdr:pic>
      <xdr:nvPicPr>
        <xdr:cNvPr id="54" name="GVS-ICON-l-1">
          <a:extLst>
            <a:ext uri="{FF2B5EF4-FFF2-40B4-BE49-F238E27FC236}">
              <a16:creationId xmlns:a16="http://schemas.microsoft.com/office/drawing/2014/main" id="{D0C38869-118F-4B6A-950A-6F9BB696B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6"/>
            </a:ext>
          </a:extLst>
        </a:blip>
        <a:stretch>
          <a:fillRect/>
        </a:stretch>
      </xdr:blipFill>
      <xdr:spPr>
        <a:xfrm>
          <a:off x="7443498" y="4518134"/>
          <a:ext cx="873015" cy="8730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2</xdr:row>
      <xdr:rowOff>76200</xdr:rowOff>
    </xdr:from>
    <xdr:to>
      <xdr:col>3</xdr:col>
      <xdr:colOff>1177530</xdr:colOff>
      <xdr:row>2</xdr:row>
      <xdr:rowOff>1200150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06F6B8-E57F-47F5-9888-A4EEB951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294" y="484414"/>
          <a:ext cx="1120379" cy="112395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3</xdr:row>
      <xdr:rowOff>80283</xdr:rowOff>
    </xdr:from>
    <xdr:to>
      <xdr:col>3</xdr:col>
      <xdr:colOff>1177530</xdr:colOff>
      <xdr:row>3</xdr:row>
      <xdr:rowOff>1202036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CA5BFAA-614A-4AAE-8DE6-190183D73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294" y="1753962"/>
          <a:ext cx="1120379" cy="1121753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4</xdr:row>
      <xdr:rowOff>76201</xdr:rowOff>
    </xdr:from>
    <xdr:to>
      <xdr:col>3</xdr:col>
      <xdr:colOff>1192018</xdr:colOff>
      <xdr:row>4</xdr:row>
      <xdr:rowOff>1214218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9D13B1D-19E9-4429-8897-AB810F5E6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09901"/>
          <a:ext cx="1134867" cy="1138017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5</xdr:row>
      <xdr:rowOff>38101</xdr:rowOff>
    </xdr:from>
    <xdr:to>
      <xdr:col>3</xdr:col>
      <xdr:colOff>1192018</xdr:colOff>
      <xdr:row>5</xdr:row>
      <xdr:rowOff>1166880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B3420E7-EE95-44F3-A10F-E3219859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4238626"/>
          <a:ext cx="1134867" cy="1128779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6</xdr:row>
      <xdr:rowOff>85725</xdr:rowOff>
    </xdr:from>
    <xdr:to>
      <xdr:col>3</xdr:col>
      <xdr:colOff>1177530</xdr:colOff>
      <xdr:row>6</xdr:row>
      <xdr:rowOff>1204423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F8ED182-7884-46EF-8F3A-FDCC0347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294" y="5555796"/>
          <a:ext cx="1120379" cy="111869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7</xdr:row>
      <xdr:rowOff>85726</xdr:rowOff>
    </xdr:from>
    <xdr:to>
      <xdr:col>3</xdr:col>
      <xdr:colOff>1182358</xdr:colOff>
      <xdr:row>7</xdr:row>
      <xdr:rowOff>1218912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6856C52-453D-4B68-BCD8-C9B82550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6819901"/>
          <a:ext cx="1125207" cy="11331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8</xdr:row>
      <xdr:rowOff>66676</xdr:rowOff>
    </xdr:from>
    <xdr:to>
      <xdr:col>3</xdr:col>
      <xdr:colOff>1187187</xdr:colOff>
      <xdr:row>8</xdr:row>
      <xdr:rowOff>1198086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37192B7-FC54-4B8F-A78E-91AA8AE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806767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10</xdr:row>
      <xdr:rowOff>71322</xdr:rowOff>
    </xdr:from>
    <xdr:to>
      <xdr:col>3</xdr:col>
      <xdr:colOff>1192018</xdr:colOff>
      <xdr:row>10</xdr:row>
      <xdr:rowOff>1199680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9A4E6CC-24E9-45AF-8102-A81E88CB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0605972"/>
          <a:ext cx="1134867" cy="112835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9</xdr:row>
      <xdr:rowOff>76201</xdr:rowOff>
    </xdr:from>
    <xdr:to>
      <xdr:col>3</xdr:col>
      <xdr:colOff>1187187</xdr:colOff>
      <xdr:row>9</xdr:row>
      <xdr:rowOff>1207611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23C1093-7D11-4805-A0E1-B30929CCB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934402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11</xdr:row>
      <xdr:rowOff>71324</xdr:rowOff>
    </xdr:from>
    <xdr:to>
      <xdr:col>3</xdr:col>
      <xdr:colOff>898234</xdr:colOff>
      <xdr:row>11</xdr:row>
      <xdr:rowOff>1188229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64F79DC-6DB3-4F97-A865-E9473C6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1872799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12</xdr:row>
      <xdr:rowOff>52274</xdr:rowOff>
    </xdr:from>
    <xdr:to>
      <xdr:col>3</xdr:col>
      <xdr:colOff>901217</xdr:colOff>
      <xdr:row>12</xdr:row>
      <xdr:rowOff>1169180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A03E8D8-58D6-4D2B-AE01-EC988FA7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3120574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13</xdr:row>
      <xdr:rowOff>61798</xdr:rowOff>
    </xdr:from>
    <xdr:to>
      <xdr:col>3</xdr:col>
      <xdr:colOff>897809</xdr:colOff>
      <xdr:row>13</xdr:row>
      <xdr:rowOff>1180589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A2D2AFE-B51A-4B78-8226-447C077B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4396923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14</xdr:row>
      <xdr:rowOff>42749</xdr:rowOff>
    </xdr:from>
    <xdr:to>
      <xdr:col>3</xdr:col>
      <xdr:colOff>901214</xdr:colOff>
      <xdr:row>14</xdr:row>
      <xdr:rowOff>1162635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A9D7A97B-4112-4006-AA58-02055FBC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5644699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15</xdr:row>
      <xdr:rowOff>42749</xdr:rowOff>
    </xdr:from>
    <xdr:to>
      <xdr:col>3</xdr:col>
      <xdr:colOff>898234</xdr:colOff>
      <xdr:row>15</xdr:row>
      <xdr:rowOff>1159654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5B3A490F-6B3D-4C9C-8DF6-0D97CEAEE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6911524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16</xdr:row>
      <xdr:rowOff>80849</xdr:rowOff>
    </xdr:from>
    <xdr:to>
      <xdr:col>3</xdr:col>
      <xdr:colOff>901217</xdr:colOff>
      <xdr:row>16</xdr:row>
      <xdr:rowOff>1197755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D5B18193-D015-43C4-B6C8-318A7BB6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8216449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17</xdr:row>
      <xdr:rowOff>52273</xdr:rowOff>
    </xdr:from>
    <xdr:to>
      <xdr:col>3</xdr:col>
      <xdr:colOff>897809</xdr:colOff>
      <xdr:row>17</xdr:row>
      <xdr:rowOff>1171064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9C18916-B4EC-49C2-948B-54537F78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9454698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18</xdr:row>
      <xdr:rowOff>52274</xdr:rowOff>
    </xdr:from>
    <xdr:to>
      <xdr:col>3</xdr:col>
      <xdr:colOff>901214</xdr:colOff>
      <xdr:row>18</xdr:row>
      <xdr:rowOff>1172160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D184F031-FB72-41D0-86E5-712CC7C2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0721524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19</xdr:row>
      <xdr:rowOff>80848</xdr:rowOff>
    </xdr:from>
    <xdr:to>
      <xdr:col>3</xdr:col>
      <xdr:colOff>898234</xdr:colOff>
      <xdr:row>19</xdr:row>
      <xdr:rowOff>1201587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A05FCBE1-6554-472B-BC3C-66960AC2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2016923"/>
          <a:ext cx="841083" cy="112073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21</xdr:row>
      <xdr:rowOff>50990</xdr:rowOff>
    </xdr:from>
    <xdr:to>
      <xdr:col>3</xdr:col>
      <xdr:colOff>1155758</xdr:colOff>
      <xdr:row>21</xdr:row>
      <xdr:rowOff>1149597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FEA937DA-5EEB-4BE6-8BE5-265D6EE00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452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20</xdr:row>
      <xdr:rowOff>38782</xdr:rowOff>
    </xdr:from>
    <xdr:to>
      <xdr:col>3</xdr:col>
      <xdr:colOff>1155758</xdr:colOff>
      <xdr:row>20</xdr:row>
      <xdr:rowOff>1137389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94AF717-0A8F-4251-A933-A38E6BC0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3241682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22</xdr:row>
      <xdr:rowOff>21826</xdr:rowOff>
    </xdr:from>
    <xdr:to>
      <xdr:col>3</xdr:col>
      <xdr:colOff>1155758</xdr:colOff>
      <xdr:row>22</xdr:row>
      <xdr:rowOff>1121556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3A8711F2-CD28-4DC2-BC19-DB083DE6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5758376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23</xdr:row>
      <xdr:rowOff>62609</xdr:rowOff>
    </xdr:from>
    <xdr:to>
      <xdr:col>3</xdr:col>
      <xdr:colOff>1155758</xdr:colOff>
      <xdr:row>23</xdr:row>
      <xdr:rowOff>1162339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84A8C17-C2F8-4AEE-B4A3-C96382B2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7065984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24</xdr:row>
      <xdr:rowOff>60515</xdr:rowOff>
    </xdr:from>
    <xdr:to>
      <xdr:col>3</xdr:col>
      <xdr:colOff>1155758</xdr:colOff>
      <xdr:row>24</xdr:row>
      <xdr:rowOff>1159122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97EDBD87-CF3D-422B-81FE-F1AA4E44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833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25</xdr:row>
      <xdr:rowOff>98615</xdr:rowOff>
    </xdr:from>
    <xdr:to>
      <xdr:col>3</xdr:col>
      <xdr:colOff>1155758</xdr:colOff>
      <xdr:row>25</xdr:row>
      <xdr:rowOff>1197222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30542EA7-E226-40FD-8578-757C5DFCC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9635640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27</xdr:row>
      <xdr:rowOff>76882</xdr:rowOff>
    </xdr:from>
    <xdr:to>
      <xdr:col>3</xdr:col>
      <xdr:colOff>1155758</xdr:colOff>
      <xdr:row>27</xdr:row>
      <xdr:rowOff>1175489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FA5AF733-B512-4D32-B4D9-3C62A1BE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2147557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26</xdr:row>
      <xdr:rowOff>57479</xdr:rowOff>
    </xdr:from>
    <xdr:to>
      <xdr:col>3</xdr:col>
      <xdr:colOff>1165242</xdr:colOff>
      <xdr:row>26</xdr:row>
      <xdr:rowOff>1165570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BE350102-6818-48AD-8D22-1A22ED4F2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861329"/>
          <a:ext cx="1108091" cy="1108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e.zmak\Desktop\Gravurvorla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vur"/>
      <sheetName val="Icon"/>
      <sheetName val="Schlüssel"/>
      <sheetName val="Symbole"/>
      <sheetName val="ArtikelNo."/>
    </sheetNames>
    <sheetDataSet>
      <sheetData sheetId="0">
        <row r="8">
          <cell r="C8" t="str">
            <v>CHPLE_08_02.2.03_CH</v>
          </cell>
        </row>
        <row r="10">
          <cell r="D10" t="str">
            <v>GVS_ICON_L_1</v>
          </cell>
        </row>
        <row r="11">
          <cell r="D11" t="str">
            <v>Text</v>
          </cell>
        </row>
        <row r="12">
          <cell r="D12" t="str">
            <v>Kein</v>
          </cell>
        </row>
        <row r="13">
          <cell r="D13" t="str">
            <v>Kein</v>
          </cell>
        </row>
        <row r="14">
          <cell r="D14" t="str">
            <v>Kein</v>
          </cell>
        </row>
        <row r="15">
          <cell r="D15" t="str">
            <v>Kein</v>
          </cell>
        </row>
        <row r="16">
          <cell r="D16" t="str">
            <v>Kein</v>
          </cell>
        </row>
        <row r="17">
          <cell r="D17" t="str">
            <v>Kein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D398-CF72-44ED-814D-B77B918BB177}">
  <dimension ref="A1:G20"/>
  <sheetViews>
    <sheetView tabSelected="1" view="pageLayout" zoomScale="145" zoomScaleNormal="100" zoomScaleSheetLayoutView="160" zoomScalePageLayoutView="145" workbookViewId="0">
      <selection activeCell="B19" sqref="B19:G20"/>
    </sheetView>
  </sheetViews>
  <sheetFormatPr baseColWidth="10" defaultRowHeight="15"/>
  <cols>
    <col min="1" max="1" width="22" customWidth="1"/>
    <col min="6" max="7" width="9.7109375" customWidth="1"/>
  </cols>
  <sheetData>
    <row r="1" spans="1:7" ht="15.75" thickBot="1"/>
    <row r="2" spans="1:7" ht="24" thickBot="1">
      <c r="A2" s="79" t="s">
        <v>453</v>
      </c>
      <c r="B2" s="80"/>
      <c r="C2" s="80"/>
      <c r="D2" s="80"/>
      <c r="E2" s="80"/>
      <c r="F2" s="80"/>
      <c r="G2" s="81"/>
    </row>
    <row r="3" spans="1:7" ht="15.75" customHeight="1" thickBot="1">
      <c r="A3" s="16" t="s">
        <v>0</v>
      </c>
      <c r="B3" s="65"/>
      <c r="C3" s="66"/>
      <c r="D3" s="67"/>
      <c r="E3" s="59" t="s">
        <v>454</v>
      </c>
      <c r="F3" s="59"/>
      <c r="G3" s="60"/>
    </row>
    <row r="4" spans="1:7" ht="15.75" thickBot="1">
      <c r="A4" s="16" t="s">
        <v>1</v>
      </c>
      <c r="B4" s="65"/>
      <c r="C4" s="66"/>
      <c r="D4" s="67"/>
      <c r="E4" s="61"/>
      <c r="F4" s="61"/>
      <c r="G4" s="62"/>
    </row>
    <row r="5" spans="1:7" ht="15.75" thickBot="1">
      <c r="A5" s="16" t="s">
        <v>19</v>
      </c>
      <c r="B5" s="65"/>
      <c r="C5" s="66"/>
      <c r="D5" s="67"/>
      <c r="E5" s="61"/>
      <c r="F5" s="61"/>
      <c r="G5" s="62"/>
    </row>
    <row r="6" spans="1:7" ht="30.75" thickBot="1">
      <c r="A6" s="15" t="s">
        <v>20</v>
      </c>
      <c r="B6" s="68"/>
      <c r="C6" s="69"/>
      <c r="D6" s="70"/>
      <c r="E6" s="63"/>
      <c r="F6" s="63"/>
      <c r="G6" s="64"/>
    </row>
    <row r="7" spans="1:7" ht="15.75" thickBot="1">
      <c r="A7" s="17" t="s">
        <v>3</v>
      </c>
      <c r="B7" s="65">
        <v>1</v>
      </c>
      <c r="C7" s="66"/>
      <c r="D7" s="66"/>
      <c r="E7" s="94" t="s">
        <v>409</v>
      </c>
      <c r="F7" s="95"/>
      <c r="G7" s="96"/>
    </row>
    <row r="8" spans="1:7" ht="15.75" thickBot="1">
      <c r="A8" s="17" t="s">
        <v>4</v>
      </c>
      <c r="B8" s="86" t="s">
        <v>5</v>
      </c>
      <c r="C8" s="87"/>
      <c r="D8" s="88"/>
      <c r="E8" s="86" t="str">
        <f>Schlüssel!B18</f>
        <v>CHTFB_3.0_6.1.04</v>
      </c>
      <c r="F8" s="87"/>
      <c r="G8" s="88"/>
    </row>
    <row r="9" spans="1:7" ht="177" customHeight="1" thickBot="1">
      <c r="A9" s="18" t="s">
        <v>54</v>
      </c>
      <c r="B9" s="90" t="str">
        <f>A9</f>
        <v>TouchPad_Kunst._Gold</v>
      </c>
      <c r="C9" s="91"/>
      <c r="D9" s="91"/>
      <c r="E9" s="91"/>
      <c r="F9" s="91"/>
      <c r="G9" s="14"/>
    </row>
    <row r="10" spans="1:7" ht="15.75" thickBot="1">
      <c r="A10" s="12" t="s">
        <v>398</v>
      </c>
      <c r="B10" s="82" t="s">
        <v>7</v>
      </c>
      <c r="C10" s="83"/>
      <c r="D10" s="89" t="s">
        <v>8</v>
      </c>
      <c r="E10" s="83"/>
      <c r="F10" s="89" t="s">
        <v>12</v>
      </c>
      <c r="G10" s="83"/>
    </row>
    <row r="11" spans="1:7" ht="48.2" customHeight="1" thickBot="1">
      <c r="A11" s="12" t="str">
        <f>Produkte!R3</f>
        <v>Taste 1</v>
      </c>
      <c r="B11" s="84" t="s">
        <v>439</v>
      </c>
      <c r="C11" s="85"/>
      <c r="D11" s="54" t="str">
        <f t="shared" ref="D11:D18" si="0">B11</f>
        <v>Leer</v>
      </c>
      <c r="E11" s="20" t="str">
        <f>_xlfn.XLOOKUP(B11,Icon!E3:E59,Icon!B3:B59)</f>
        <v/>
      </c>
      <c r="F11" s="92" t="s">
        <v>411</v>
      </c>
      <c r="G11" s="93"/>
    </row>
    <row r="12" spans="1:7" ht="48.2" customHeight="1" thickBot="1">
      <c r="A12" s="12" t="str">
        <f>Produkte!R4</f>
        <v>Taste 2</v>
      </c>
      <c r="B12" s="84" t="s">
        <v>439</v>
      </c>
      <c r="C12" s="85"/>
      <c r="D12" s="19" t="str">
        <f t="shared" si="0"/>
        <v>Leer</v>
      </c>
      <c r="E12" s="20" t="str">
        <f>_xlfn.XLOOKUP(B12,Icon!E3:E59,Icon!B3:B59)</f>
        <v/>
      </c>
      <c r="F12" s="77" t="s">
        <v>452</v>
      </c>
      <c r="G12" s="78"/>
    </row>
    <row r="13" spans="1:7" ht="48.2" customHeight="1" thickBot="1">
      <c r="A13" s="50" t="str">
        <f>Produkte!R5</f>
        <v>Taste 3</v>
      </c>
      <c r="B13" s="84" t="s">
        <v>439</v>
      </c>
      <c r="C13" s="85"/>
      <c r="D13" s="19" t="str">
        <f t="shared" si="0"/>
        <v>Leer</v>
      </c>
      <c r="E13" s="20" t="str">
        <f>_xlfn.XLOOKUP(B13,Icon!E3:E59,Icon!B3:B59)</f>
        <v/>
      </c>
      <c r="F13" s="77"/>
      <c r="G13" s="78"/>
    </row>
    <row r="14" spans="1:7" ht="48.2" customHeight="1" thickBot="1">
      <c r="A14" s="56" t="str">
        <f>Produkte!R6</f>
        <v>Taste 4</v>
      </c>
      <c r="B14" s="84" t="s">
        <v>439</v>
      </c>
      <c r="C14" s="85"/>
      <c r="D14" s="19" t="str">
        <f t="shared" si="0"/>
        <v>Leer</v>
      </c>
      <c r="E14" s="20" t="str">
        <f>_xlfn.XLOOKUP(B14,Icon!E3:E59,Icon!B3:B59)</f>
        <v/>
      </c>
      <c r="F14" s="77"/>
      <c r="G14" s="78"/>
    </row>
    <row r="15" spans="1:7" ht="48.2" customHeight="1" thickBot="1">
      <c r="A15" s="56" t="str">
        <f>Produkte!R7</f>
        <v>Taste 5</v>
      </c>
      <c r="B15" s="84" t="s">
        <v>439</v>
      </c>
      <c r="C15" s="85"/>
      <c r="D15" s="54" t="str">
        <f t="shared" si="0"/>
        <v>Leer</v>
      </c>
      <c r="E15" s="55" t="str">
        <f>_xlfn.XLOOKUP(B15,Icon!E3:E59,Icon!B3:B59)</f>
        <v/>
      </c>
      <c r="F15" s="77"/>
      <c r="G15" s="78"/>
    </row>
    <row r="16" spans="1:7" ht="48.2" customHeight="1" thickBot="1">
      <c r="A16" s="56" t="str">
        <f>Produkte!R8</f>
        <v>Taste 6</v>
      </c>
      <c r="B16" s="84" t="s">
        <v>439</v>
      </c>
      <c r="C16" s="85"/>
      <c r="D16" s="54" t="str">
        <f t="shared" si="0"/>
        <v>Leer</v>
      </c>
      <c r="E16" s="55" t="str">
        <f>_xlfn.XLOOKUP(B16,Icon!E3:E59,Icon!B3:B59)</f>
        <v/>
      </c>
      <c r="F16" s="77"/>
      <c r="G16" s="78"/>
    </row>
    <row r="17" spans="1:7" ht="48.2" customHeight="1" thickBot="1">
      <c r="A17" s="56">
        <f>Produkte!R9</f>
        <v>0</v>
      </c>
      <c r="B17" s="84" t="s">
        <v>439</v>
      </c>
      <c r="C17" s="85"/>
      <c r="D17" s="54" t="str">
        <f t="shared" si="0"/>
        <v>Leer</v>
      </c>
      <c r="E17" s="55" t="str">
        <f>_xlfn.XLOOKUP(B17,Icon!E3:E59,Icon!B3:B59)</f>
        <v/>
      </c>
      <c r="F17" s="77"/>
      <c r="G17" s="78"/>
    </row>
    <row r="18" spans="1:7" ht="48.2" customHeight="1" thickBot="1">
      <c r="A18" s="56">
        <f>Produkte!R10</f>
        <v>0</v>
      </c>
      <c r="B18" s="84" t="s">
        <v>439</v>
      </c>
      <c r="C18" s="85"/>
      <c r="D18" s="54" t="str">
        <f t="shared" si="0"/>
        <v>Leer</v>
      </c>
      <c r="E18" s="55" t="str">
        <f>_xlfn.XLOOKUP(B18,Icon!E3:E59,Icon!B3:B59)</f>
        <v/>
      </c>
      <c r="F18" s="77"/>
      <c r="G18" s="78"/>
    </row>
    <row r="19" spans="1:7" ht="15" customHeight="1">
      <c r="A19" s="75" t="s">
        <v>2</v>
      </c>
      <c r="B19" s="71" t="str">
        <f>Schlüssel!B8&amp;" "&amp;"/"&amp;" "&amp;E8</f>
        <v>WPK_02_02-82-82-82-82-82-82-82-82 / CHTFB_3.0_6.1.04</v>
      </c>
      <c r="C19" s="71"/>
      <c r="D19" s="71"/>
      <c r="E19" s="71"/>
      <c r="F19" s="71"/>
      <c r="G19" s="72"/>
    </row>
    <row r="20" spans="1:7" ht="12" customHeight="1" thickBot="1">
      <c r="A20" s="76"/>
      <c r="B20" s="73"/>
      <c r="C20" s="73"/>
      <c r="D20" s="73"/>
      <c r="E20" s="73"/>
      <c r="F20" s="73"/>
      <c r="G20" s="74"/>
    </row>
  </sheetData>
  <protectedRanges>
    <protectedRange sqref="B3:B4" name="Tasterwahl"/>
    <protectedRange sqref="B26:B33 A24 B22 A9 B6:B7 B11:B18" name="Tasterwahl_1"/>
  </protectedRanges>
  <mergeCells count="32">
    <mergeCell ref="F17:G17"/>
    <mergeCell ref="F18:G18"/>
    <mergeCell ref="F12:G12"/>
    <mergeCell ref="F13:G13"/>
    <mergeCell ref="F14:G14"/>
    <mergeCell ref="F15:G15"/>
    <mergeCell ref="B13:C13"/>
    <mergeCell ref="B14:C14"/>
    <mergeCell ref="B15:C15"/>
    <mergeCell ref="B16:C16"/>
    <mergeCell ref="B17:C17"/>
    <mergeCell ref="B19:G20"/>
    <mergeCell ref="A19:A20"/>
    <mergeCell ref="F16:G16"/>
    <mergeCell ref="A2:G2"/>
    <mergeCell ref="B10:C10"/>
    <mergeCell ref="B11:C11"/>
    <mergeCell ref="B8:D8"/>
    <mergeCell ref="E8:G8"/>
    <mergeCell ref="F10:G10"/>
    <mergeCell ref="B9:F9"/>
    <mergeCell ref="D10:E10"/>
    <mergeCell ref="F11:G11"/>
    <mergeCell ref="B7:D7"/>
    <mergeCell ref="E7:G7"/>
    <mergeCell ref="B18:C18"/>
    <mergeCell ref="B12:C12"/>
    <mergeCell ref="E3:G6"/>
    <mergeCell ref="B3:D3"/>
    <mergeCell ref="B4:D4"/>
    <mergeCell ref="B5:D5"/>
    <mergeCell ref="B6:D6"/>
  </mergeCells>
  <dataValidations disablePrompts="1" count="1">
    <dataValidation type="whole" operator="greaterThan" allowBlank="1" showInputMessage="1" showErrorMessage="1" sqref="B7:D7" xr:uid="{536DA574-AEF1-437D-857D-3E20685957A9}">
      <formula1>1</formula1>
    </dataValidation>
  </dataValidations>
  <pageMargins left="0.7" right="0.7" top="0.75" bottom="0.75" header="0.3" footer="0.3"/>
  <pageSetup paperSize="9" orientation="portrait" horizontalDpi="4294967293" verticalDpi="4294967293" r:id="rId1"/>
  <headerFooter>
    <oddHeader>&amp;L&amp;G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9732AB1-6B3D-4EC1-8752-02035E2E05F6}">
          <x14:formula1>
            <xm:f>Icon!$E$3:$E$59</xm:f>
          </x14:formula1>
          <xm:sqref>B11:C18</xm:sqref>
        </x14:dataValidation>
        <x14:dataValidation type="list" allowBlank="1" showInputMessage="1" showErrorMessage="1" xr:uid="{062ACECD-71B7-49DC-8D2F-06D8403AA328}">
          <x14:formula1>
            <xm:f>Produkte!$E$3:$E$28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3CAF-A508-4541-B71A-97D922F9F590}">
  <dimension ref="A1:G20"/>
  <sheetViews>
    <sheetView view="pageLayout" topLeftCell="A2" zoomScale="175" zoomScaleNormal="100" zoomScaleSheetLayoutView="160" zoomScalePageLayoutView="175" workbookViewId="0">
      <selection activeCell="B5" sqref="B5:D5"/>
    </sheetView>
  </sheetViews>
  <sheetFormatPr baseColWidth="10" defaultRowHeight="15"/>
  <cols>
    <col min="1" max="1" width="22" customWidth="1"/>
    <col min="6" max="7" width="9.7109375" customWidth="1"/>
  </cols>
  <sheetData>
    <row r="1" spans="1:7" ht="15.75" thickBot="1"/>
    <row r="2" spans="1:7" ht="24" thickBot="1">
      <c r="A2" s="79" t="s">
        <v>449</v>
      </c>
      <c r="B2" s="80"/>
      <c r="C2" s="80"/>
      <c r="D2" s="80"/>
      <c r="E2" s="80"/>
      <c r="F2" s="80"/>
      <c r="G2" s="81"/>
    </row>
    <row r="3" spans="1:7" ht="15.75" thickBot="1">
      <c r="A3" s="57" t="s">
        <v>399</v>
      </c>
      <c r="B3" s="65"/>
      <c r="C3" s="66"/>
      <c r="D3" s="67"/>
      <c r="E3" s="59" t="s">
        <v>455</v>
      </c>
      <c r="F3" s="97"/>
      <c r="G3" s="98"/>
    </row>
    <row r="4" spans="1:7" ht="15.75" thickBot="1">
      <c r="A4" s="57" t="s">
        <v>400</v>
      </c>
      <c r="B4" s="65"/>
      <c r="C4" s="66"/>
      <c r="D4" s="67"/>
      <c r="E4" s="99"/>
      <c r="F4" s="99"/>
      <c r="G4" s="100"/>
    </row>
    <row r="5" spans="1:7" ht="15.75" thickBot="1">
      <c r="A5" s="57" t="s">
        <v>401</v>
      </c>
      <c r="B5" s="65"/>
      <c r="C5" s="66"/>
      <c r="D5" s="67"/>
      <c r="E5" s="99"/>
      <c r="F5" s="99"/>
      <c r="G5" s="100"/>
    </row>
    <row r="6" spans="1:7" ht="30.75" thickBot="1">
      <c r="A6" s="58" t="s">
        <v>402</v>
      </c>
      <c r="B6" s="68"/>
      <c r="C6" s="69"/>
      <c r="D6" s="70"/>
      <c r="E6" s="101"/>
      <c r="F6" s="101"/>
      <c r="G6" s="102"/>
    </row>
    <row r="7" spans="1:7" ht="15.75" thickBot="1">
      <c r="A7" s="10" t="s">
        <v>403</v>
      </c>
      <c r="B7" s="65">
        <v>1</v>
      </c>
      <c r="C7" s="66"/>
      <c r="D7" s="94" t="s">
        <v>410</v>
      </c>
      <c r="E7" s="95"/>
      <c r="F7" s="95"/>
      <c r="G7" s="96"/>
    </row>
    <row r="8" spans="1:7" ht="15.75" thickBot="1">
      <c r="A8" s="11" t="s">
        <v>450</v>
      </c>
      <c r="B8" s="86" t="s">
        <v>404</v>
      </c>
      <c r="C8" s="87"/>
      <c r="D8" s="88"/>
      <c r="E8" s="86" t="str">
        <f>'Schlüssel(F)'!B13</f>
        <v>CHTFB_3.0_6.1.04</v>
      </c>
      <c r="F8" s="87"/>
      <c r="G8" s="88"/>
    </row>
    <row r="9" spans="1:7" ht="173.25" customHeight="1" thickBot="1">
      <c r="A9" s="13" t="s">
        <v>274</v>
      </c>
      <c r="B9" s="90" t="str">
        <f>A9</f>
        <v>TouchPad_Art._Or</v>
      </c>
      <c r="C9" s="91"/>
      <c r="D9" s="91"/>
      <c r="E9" s="91"/>
      <c r="F9" s="91"/>
      <c r="G9" s="14"/>
    </row>
    <row r="10" spans="1:7" ht="15.75" thickBot="1">
      <c r="A10" s="12" t="s">
        <v>406</v>
      </c>
      <c r="B10" s="103" t="s">
        <v>407</v>
      </c>
      <c r="C10" s="104"/>
      <c r="D10" s="105" t="s">
        <v>408</v>
      </c>
      <c r="E10" s="104"/>
      <c r="F10" s="105" t="s">
        <v>257</v>
      </c>
      <c r="G10" s="104"/>
    </row>
    <row r="11" spans="1:7" ht="48.2" customHeight="1" thickBot="1">
      <c r="A11" s="50" t="str">
        <f>'Produkte(F)'!R3</f>
        <v>Button 1</v>
      </c>
      <c r="B11" s="84" t="s">
        <v>448</v>
      </c>
      <c r="C11" s="85"/>
      <c r="D11" s="19" t="str">
        <f t="shared" ref="D11:D18" si="0">B11</f>
        <v>vide</v>
      </c>
      <c r="E11" s="20" t="str">
        <f>_xlfn.XLOOKUP(B11,'Icon(F)'!D3:D59,'Icon(F)'!B3:B59)</f>
        <v/>
      </c>
      <c r="F11" s="106" t="s">
        <v>412</v>
      </c>
      <c r="G11" s="107"/>
    </row>
    <row r="12" spans="1:7" ht="48.2" customHeight="1" thickBot="1">
      <c r="A12" s="50" t="str">
        <f>'Produkte(F)'!R4</f>
        <v>Button 2</v>
      </c>
      <c r="B12" s="84" t="s">
        <v>448</v>
      </c>
      <c r="C12" s="85"/>
      <c r="D12" s="19" t="str">
        <f t="shared" si="0"/>
        <v>vide</v>
      </c>
      <c r="E12" s="20" t="str">
        <f>_xlfn.XLOOKUP(B12,'Icon(F)'!D3:D59,'Icon(F)'!B3:B59)</f>
        <v/>
      </c>
      <c r="F12" s="108" t="s">
        <v>451</v>
      </c>
      <c r="G12" s="109"/>
    </row>
    <row r="13" spans="1:7" ht="48.2" customHeight="1" thickBot="1">
      <c r="A13" s="50" t="str">
        <f>'Produkte(F)'!R5</f>
        <v>Button 3</v>
      </c>
      <c r="B13" s="84" t="s">
        <v>448</v>
      </c>
      <c r="C13" s="85"/>
      <c r="D13" s="19" t="str">
        <f t="shared" si="0"/>
        <v>vide</v>
      </c>
      <c r="E13" s="20" t="str">
        <f>_xlfn.XLOOKUP(B13,'Icon(F)'!D3:D59,'Icon(F)'!B3:B59)</f>
        <v/>
      </c>
      <c r="F13" s="108"/>
      <c r="G13" s="109"/>
    </row>
    <row r="14" spans="1:7" ht="48.2" customHeight="1" thickBot="1">
      <c r="A14" s="50" t="str">
        <f>'Produkte(F)'!R6</f>
        <v>Button 4</v>
      </c>
      <c r="B14" s="84" t="s">
        <v>448</v>
      </c>
      <c r="C14" s="85"/>
      <c r="D14" s="19" t="str">
        <f t="shared" si="0"/>
        <v>vide</v>
      </c>
      <c r="E14" s="20" t="str">
        <f>_xlfn.XLOOKUP(B14,'Icon(F)'!D3:D59,'Icon(F)'!B3:B59)</f>
        <v/>
      </c>
      <c r="F14" s="108"/>
      <c r="G14" s="109"/>
    </row>
    <row r="15" spans="1:7" ht="48.2" customHeight="1" thickBot="1">
      <c r="A15" s="50" t="str">
        <f>'Produkte(F)'!R7</f>
        <v>Button 5</v>
      </c>
      <c r="B15" s="84" t="s">
        <v>448</v>
      </c>
      <c r="C15" s="85"/>
      <c r="D15" s="19" t="str">
        <f t="shared" si="0"/>
        <v>vide</v>
      </c>
      <c r="E15" s="20" t="str">
        <f>_xlfn.XLOOKUP(B15,'Icon(F)'!D3:D59,'Icon(F)'!B3:B59)</f>
        <v/>
      </c>
      <c r="F15" s="108"/>
      <c r="G15" s="109"/>
    </row>
    <row r="16" spans="1:7" ht="48.2" customHeight="1" thickBot="1">
      <c r="A16" s="50" t="str">
        <f>'Produkte(F)'!R8</f>
        <v>Button 6</v>
      </c>
      <c r="B16" s="84" t="s">
        <v>448</v>
      </c>
      <c r="C16" s="85"/>
      <c r="D16" s="19" t="str">
        <f t="shared" si="0"/>
        <v>vide</v>
      </c>
      <c r="E16" s="20" t="str">
        <f>_xlfn.XLOOKUP(B16,'Icon(F)'!D3:D59,'Icon(F)'!B3:B59)</f>
        <v/>
      </c>
      <c r="F16" s="108"/>
      <c r="G16" s="109"/>
    </row>
    <row r="17" spans="1:7" ht="46.5" customHeight="1" thickBot="1">
      <c r="A17" s="50">
        <f>'Produkte(F)'!R9</f>
        <v>0</v>
      </c>
      <c r="B17" s="84" t="s">
        <v>448</v>
      </c>
      <c r="C17" s="85"/>
      <c r="D17" s="19" t="str">
        <f t="shared" si="0"/>
        <v>vide</v>
      </c>
      <c r="E17" s="20" t="str">
        <f>_xlfn.XLOOKUP(B17,'Icon(F)'!D3:D59,'Icon(F)'!B3:B59)</f>
        <v/>
      </c>
      <c r="F17" s="108"/>
      <c r="G17" s="109"/>
    </row>
    <row r="18" spans="1:7" ht="45.75" customHeight="1" thickBot="1">
      <c r="A18" s="50">
        <f>'Produkte(F)'!R10</f>
        <v>0</v>
      </c>
      <c r="B18" s="84" t="s">
        <v>448</v>
      </c>
      <c r="C18" s="85"/>
      <c r="D18" s="19" t="str">
        <f t="shared" si="0"/>
        <v>vide</v>
      </c>
      <c r="E18" s="20" t="str">
        <f>_xlfn.XLOOKUP(B18,'Icon(F)'!D3:D59,'Icon(F)'!B3:B59)</f>
        <v/>
      </c>
      <c r="F18" s="108"/>
      <c r="G18" s="109"/>
    </row>
    <row r="19" spans="1:7" ht="13.5" customHeight="1">
      <c r="A19" s="110" t="s">
        <v>405</v>
      </c>
      <c r="B19" s="112" t="str">
        <f>'Schlüssel(F)'!B8&amp;" "&amp;"/"&amp;" "&amp;E8</f>
        <v>WPK_02_02-82-82-82-82-82-82-82-82 / CHTFB_3.0_6.1.04</v>
      </c>
      <c r="C19" s="112"/>
      <c r="D19" s="112"/>
      <c r="E19" s="112"/>
      <c r="F19" s="112"/>
      <c r="G19" s="113"/>
    </row>
    <row r="20" spans="1:7" ht="23.25" customHeight="1" thickBot="1">
      <c r="A20" s="111"/>
      <c r="B20" s="114"/>
      <c r="C20" s="114"/>
      <c r="D20" s="114"/>
      <c r="E20" s="114"/>
      <c r="F20" s="114"/>
      <c r="G20" s="115"/>
    </row>
  </sheetData>
  <protectedRanges>
    <protectedRange sqref="B3:B4" name="Tasterwahl"/>
    <protectedRange sqref="B26:B33 A24 B22 A9 B6:B7 B11:B18" name="Tasterwahl_1"/>
  </protectedRanges>
  <mergeCells count="32">
    <mergeCell ref="B18:C18"/>
    <mergeCell ref="F18:G18"/>
    <mergeCell ref="A19:A20"/>
    <mergeCell ref="B19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F13:G13"/>
    <mergeCell ref="B14:C14"/>
    <mergeCell ref="F14:G14"/>
    <mergeCell ref="B10:C10"/>
    <mergeCell ref="D10:E10"/>
    <mergeCell ref="F10:G10"/>
    <mergeCell ref="B11:C11"/>
    <mergeCell ref="F11:G11"/>
    <mergeCell ref="B7:C7"/>
    <mergeCell ref="D7:G7"/>
    <mergeCell ref="B8:D8"/>
    <mergeCell ref="E8:G8"/>
    <mergeCell ref="B9:F9"/>
    <mergeCell ref="A2:G2"/>
    <mergeCell ref="E3:G6"/>
    <mergeCell ref="B3:D3"/>
    <mergeCell ref="B4:D4"/>
    <mergeCell ref="B5:D5"/>
    <mergeCell ref="B6:D6"/>
  </mergeCells>
  <pageMargins left="0.7" right="0.7" top="0.75" bottom="0.75" header="0.3" footer="0.3"/>
  <pageSetup paperSize="9" orientation="portrait" horizontalDpi="4294967293" verticalDpi="4294967293" r:id="rId1"/>
  <headerFooter>
    <oddHeader>&amp;L&amp;G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50B832-5CEF-450F-82CD-E1FD704D6970}">
          <x14:formula1>
            <xm:f>'Produkte(F)'!$E$3:$E$28</xm:f>
          </x14:formula1>
          <xm:sqref>A9</xm:sqref>
        </x14:dataValidation>
        <x14:dataValidation type="list" allowBlank="1" showInputMessage="1" showErrorMessage="1" xr:uid="{818284E7-4662-4CF9-96AD-C2D3439CE141}">
          <x14:formula1>
            <xm:f>'Icon(F)'!$D$3:$D$59</xm:f>
          </x14:formula1>
          <xm:sqref>B11:C18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A5E6-F7A3-4EBF-A5CD-37AF4B1BC06B}">
  <dimension ref="B1:O62"/>
  <sheetViews>
    <sheetView zoomScaleNormal="100" workbookViewId="0">
      <selection activeCell="C11" sqref="C11"/>
    </sheetView>
  </sheetViews>
  <sheetFormatPr baseColWidth="10" defaultRowHeight="15"/>
  <cols>
    <col min="1" max="1" width="11.42578125" style="21"/>
    <col min="2" max="5" width="24.85546875" style="21" customWidth="1"/>
    <col min="6" max="6" width="34.7109375" style="21" customWidth="1"/>
    <col min="7" max="7" width="15.5703125" style="21" customWidth="1"/>
    <col min="8" max="8" width="11.42578125" style="21" customWidth="1"/>
    <col min="9" max="12" width="11.42578125" style="21"/>
    <col min="13" max="13" width="24.85546875" style="21" customWidth="1"/>
    <col min="14" max="16384" width="11.42578125" style="21"/>
  </cols>
  <sheetData>
    <row r="1" spans="2:15" ht="15.75" thickBot="1"/>
    <row r="2" spans="2:15" ht="15.75" thickBot="1">
      <c r="B2" s="6" t="s">
        <v>192</v>
      </c>
      <c r="C2" s="7" t="s">
        <v>284</v>
      </c>
      <c r="D2" s="7" t="s">
        <v>256</v>
      </c>
      <c r="E2" s="7" t="s">
        <v>194</v>
      </c>
      <c r="F2" s="8" t="s">
        <v>285</v>
      </c>
      <c r="G2" s="9" t="s">
        <v>193</v>
      </c>
    </row>
    <row r="3" spans="2:15" ht="80.099999999999994" customHeight="1">
      <c r="B3" s="22" t="str">
        <f>""</f>
        <v/>
      </c>
      <c r="C3" s="22" t="s">
        <v>438</v>
      </c>
      <c r="D3" s="22" t="s">
        <v>438</v>
      </c>
      <c r="E3" s="22" t="s">
        <v>439</v>
      </c>
      <c r="F3" s="23"/>
      <c r="G3" s="24" t="s">
        <v>83</v>
      </c>
      <c r="O3" s="49"/>
    </row>
    <row r="4" spans="2:15" ht="80.099999999999994" customHeight="1">
      <c r="B4" s="25" t="s">
        <v>12</v>
      </c>
      <c r="C4" s="25" t="s">
        <v>12</v>
      </c>
      <c r="D4" s="25" t="s">
        <v>257</v>
      </c>
      <c r="E4" s="25" t="s">
        <v>12</v>
      </c>
      <c r="F4" s="26" t="s">
        <v>413</v>
      </c>
      <c r="G4" s="27" t="s">
        <v>84</v>
      </c>
      <c r="O4" s="49"/>
    </row>
    <row r="5" spans="2:15" ht="80.099999999999994" customHeight="1">
      <c r="B5" s="25" t="s">
        <v>260</v>
      </c>
      <c r="C5" s="25" t="s">
        <v>260</v>
      </c>
      <c r="D5" s="25" t="s">
        <v>258</v>
      </c>
      <c r="E5" s="25" t="s">
        <v>85</v>
      </c>
      <c r="F5" s="26" t="s">
        <v>413</v>
      </c>
      <c r="G5" s="28">
        <v>84</v>
      </c>
      <c r="O5" s="49"/>
    </row>
    <row r="6" spans="2:15" ht="80.099999999999994" customHeight="1">
      <c r="B6" s="25" t="s">
        <v>261</v>
      </c>
      <c r="C6" s="25" t="s">
        <v>261</v>
      </c>
      <c r="D6" s="25" t="s">
        <v>259</v>
      </c>
      <c r="E6" s="25" t="s">
        <v>86</v>
      </c>
      <c r="F6" s="26" t="s">
        <v>413</v>
      </c>
      <c r="G6" s="28">
        <v>84</v>
      </c>
      <c r="O6" s="49"/>
    </row>
    <row r="7" spans="2:15" ht="80.099999999999994" customHeight="1">
      <c r="B7" s="25" t="s">
        <v>10</v>
      </c>
      <c r="C7" s="29" t="s">
        <v>342</v>
      </c>
      <c r="D7" s="25" t="s">
        <v>286</v>
      </c>
      <c r="E7" s="25" t="s">
        <v>345</v>
      </c>
      <c r="F7" s="28"/>
      <c r="G7" s="27" t="s">
        <v>87</v>
      </c>
      <c r="O7" s="49"/>
    </row>
    <row r="8" spans="2:15" ht="80.099999999999994" customHeight="1">
      <c r="B8" s="25" t="s">
        <v>88</v>
      </c>
      <c r="C8" s="29" t="s">
        <v>343</v>
      </c>
      <c r="D8" s="25" t="s">
        <v>287</v>
      </c>
      <c r="E8" s="25" t="s">
        <v>344</v>
      </c>
      <c r="F8" s="28"/>
      <c r="G8" s="27" t="s">
        <v>89</v>
      </c>
      <c r="O8" s="49"/>
    </row>
    <row r="9" spans="2:15" ht="80.099999999999994" customHeight="1">
      <c r="B9" s="25" t="s">
        <v>90</v>
      </c>
      <c r="C9" s="29" t="s">
        <v>288</v>
      </c>
      <c r="D9" s="25" t="s">
        <v>289</v>
      </c>
      <c r="E9" s="25" t="s">
        <v>283</v>
      </c>
      <c r="F9" s="28"/>
      <c r="G9" s="27" t="s">
        <v>91</v>
      </c>
      <c r="O9" s="49"/>
    </row>
    <row r="10" spans="2:15" ht="80.099999999999994" customHeight="1">
      <c r="B10" s="25" t="s">
        <v>92</v>
      </c>
      <c r="C10" s="29" t="s">
        <v>290</v>
      </c>
      <c r="D10" s="25" t="s">
        <v>291</v>
      </c>
      <c r="E10" s="25" t="s">
        <v>195</v>
      </c>
      <c r="F10" s="28"/>
      <c r="G10" s="27" t="s">
        <v>93</v>
      </c>
      <c r="O10" s="49"/>
    </row>
    <row r="11" spans="2:15" ht="80.099999999999994" customHeight="1">
      <c r="B11" s="25" t="s">
        <v>94</v>
      </c>
      <c r="C11" s="29" t="s">
        <v>196</v>
      </c>
      <c r="D11" s="25" t="s">
        <v>196</v>
      </c>
      <c r="E11" s="25" t="s">
        <v>196</v>
      </c>
      <c r="F11" s="28"/>
      <c r="G11" s="27" t="s">
        <v>95</v>
      </c>
      <c r="O11" s="49"/>
    </row>
    <row r="12" spans="2:15" ht="80.099999999999994" customHeight="1">
      <c r="B12" s="25" t="s">
        <v>96</v>
      </c>
      <c r="C12" s="29" t="s">
        <v>414</v>
      </c>
      <c r="D12" s="25" t="s">
        <v>231</v>
      </c>
      <c r="E12" s="25" t="s">
        <v>197</v>
      </c>
      <c r="F12" s="28"/>
      <c r="G12" s="27" t="s">
        <v>97</v>
      </c>
      <c r="O12" s="49"/>
    </row>
    <row r="13" spans="2:15" ht="80.099999999999994" customHeight="1">
      <c r="B13" s="25" t="s">
        <v>98</v>
      </c>
      <c r="C13" s="29" t="s">
        <v>292</v>
      </c>
      <c r="D13" s="25" t="s">
        <v>232</v>
      </c>
      <c r="E13" s="25" t="s">
        <v>198</v>
      </c>
      <c r="F13" s="28"/>
      <c r="G13" s="27" t="s">
        <v>99</v>
      </c>
      <c r="O13" s="49"/>
    </row>
    <row r="14" spans="2:15" ht="80.099999999999994" customHeight="1">
      <c r="B14" s="25" t="s">
        <v>100</v>
      </c>
      <c r="C14" s="29" t="s">
        <v>293</v>
      </c>
      <c r="D14" s="25" t="s">
        <v>294</v>
      </c>
      <c r="E14" s="25" t="s">
        <v>199</v>
      </c>
      <c r="F14" s="28"/>
      <c r="G14" s="27" t="s">
        <v>101</v>
      </c>
      <c r="O14" s="49"/>
    </row>
    <row r="15" spans="2:15" ht="80.099999999999994" customHeight="1">
      <c r="B15" s="25" t="s">
        <v>102</v>
      </c>
      <c r="C15" s="29" t="s">
        <v>295</v>
      </c>
      <c r="D15" s="25" t="s">
        <v>296</v>
      </c>
      <c r="E15" s="25" t="s">
        <v>297</v>
      </c>
      <c r="F15" s="28"/>
      <c r="G15" s="27" t="s">
        <v>103</v>
      </c>
      <c r="O15" s="49"/>
    </row>
    <row r="16" spans="2:15" ht="80.099999999999994" customHeight="1">
      <c r="B16" s="25" t="s">
        <v>104</v>
      </c>
      <c r="C16" s="30" t="s">
        <v>298</v>
      </c>
      <c r="D16" s="25" t="s">
        <v>299</v>
      </c>
      <c r="E16" s="25" t="s">
        <v>300</v>
      </c>
      <c r="F16" s="28"/>
      <c r="G16" s="27" t="s">
        <v>105</v>
      </c>
      <c r="O16" s="49"/>
    </row>
    <row r="17" spans="2:15" ht="80.099999999999994" customHeight="1">
      <c r="B17" s="25" t="s">
        <v>106</v>
      </c>
      <c r="C17" s="29" t="s">
        <v>200</v>
      </c>
      <c r="D17" s="25" t="s">
        <v>200</v>
      </c>
      <c r="E17" s="25" t="s">
        <v>200</v>
      </c>
      <c r="F17" s="28"/>
      <c r="G17" s="27" t="s">
        <v>107</v>
      </c>
      <c r="O17" s="49"/>
    </row>
    <row r="18" spans="2:15" ht="80.099999999999994" customHeight="1">
      <c r="B18" s="25" t="s">
        <v>108</v>
      </c>
      <c r="C18" s="29" t="s">
        <v>201</v>
      </c>
      <c r="D18" s="25" t="s">
        <v>233</v>
      </c>
      <c r="E18" s="25" t="s">
        <v>201</v>
      </c>
      <c r="F18" s="28"/>
      <c r="G18" s="27" t="s">
        <v>109</v>
      </c>
      <c r="O18" s="49"/>
    </row>
    <row r="19" spans="2:15" ht="80.099999999999994" customHeight="1">
      <c r="B19" s="25" t="s">
        <v>110</v>
      </c>
      <c r="C19" s="29" t="s">
        <v>415</v>
      </c>
      <c r="D19" s="25" t="s">
        <v>301</v>
      </c>
      <c r="E19" s="25" t="s">
        <v>202</v>
      </c>
      <c r="F19" s="28"/>
      <c r="G19" s="27" t="s">
        <v>111</v>
      </c>
      <c r="O19" s="49"/>
    </row>
    <row r="20" spans="2:15" ht="80.099999999999994" customHeight="1">
      <c r="B20" s="25" t="s">
        <v>112</v>
      </c>
      <c r="C20" s="29" t="s">
        <v>416</v>
      </c>
      <c r="D20" s="25" t="s">
        <v>302</v>
      </c>
      <c r="E20" s="25" t="s">
        <v>203</v>
      </c>
      <c r="F20" s="28"/>
      <c r="G20" s="27" t="s">
        <v>113</v>
      </c>
      <c r="O20" s="49"/>
    </row>
    <row r="21" spans="2:15" ht="80.099999999999994" customHeight="1">
      <c r="B21" s="25" t="s">
        <v>114</v>
      </c>
      <c r="C21" s="29" t="s">
        <v>417</v>
      </c>
      <c r="D21" s="25" t="s">
        <v>303</v>
      </c>
      <c r="E21" s="25" t="s">
        <v>304</v>
      </c>
      <c r="F21" s="28"/>
      <c r="G21" s="27" t="s">
        <v>115</v>
      </c>
      <c r="O21" s="49"/>
    </row>
    <row r="22" spans="2:15" ht="80.099999999999994" customHeight="1">
      <c r="B22" s="25" t="s">
        <v>116</v>
      </c>
      <c r="C22" s="29" t="s">
        <v>305</v>
      </c>
      <c r="D22" s="25" t="s">
        <v>306</v>
      </c>
      <c r="E22" s="25" t="s">
        <v>307</v>
      </c>
      <c r="F22" s="28"/>
      <c r="G22" s="27" t="s">
        <v>117</v>
      </c>
      <c r="O22" s="49"/>
    </row>
    <row r="23" spans="2:15" ht="80.099999999999994" customHeight="1">
      <c r="B23" s="25" t="s">
        <v>118</v>
      </c>
      <c r="C23" s="29" t="s">
        <v>308</v>
      </c>
      <c r="D23" s="25" t="s">
        <v>309</v>
      </c>
      <c r="E23" s="25" t="s">
        <v>310</v>
      </c>
      <c r="F23" s="28"/>
      <c r="G23" s="27" t="s">
        <v>119</v>
      </c>
      <c r="O23" s="49"/>
    </row>
    <row r="24" spans="2:15" ht="80.099999999999994" customHeight="1">
      <c r="B24" s="25" t="s">
        <v>120</v>
      </c>
      <c r="C24" s="29" t="s">
        <v>311</v>
      </c>
      <c r="D24" s="25" t="s">
        <v>312</v>
      </c>
      <c r="E24" s="25" t="s">
        <v>313</v>
      </c>
      <c r="F24" s="28"/>
      <c r="G24" s="27" t="s">
        <v>121</v>
      </c>
      <c r="O24" s="49"/>
    </row>
    <row r="25" spans="2:15" ht="80.099999999999994" customHeight="1">
      <c r="B25" s="25" t="s">
        <v>122</v>
      </c>
      <c r="C25" s="29" t="s">
        <v>314</v>
      </c>
      <c r="D25" s="25" t="s">
        <v>315</v>
      </c>
      <c r="E25" s="25" t="s">
        <v>280</v>
      </c>
      <c r="F25" s="28"/>
      <c r="G25" s="27" t="s">
        <v>123</v>
      </c>
      <c r="O25" s="49"/>
    </row>
    <row r="26" spans="2:15" ht="80.099999999999994" customHeight="1">
      <c r="B26" s="25" t="s">
        <v>124</v>
      </c>
      <c r="C26" s="29" t="s">
        <v>316</v>
      </c>
      <c r="D26" s="25" t="s">
        <v>317</v>
      </c>
      <c r="E26" s="25" t="s">
        <v>281</v>
      </c>
      <c r="F26" s="28"/>
      <c r="G26" s="27" t="s">
        <v>125</v>
      </c>
      <c r="O26" s="49"/>
    </row>
    <row r="27" spans="2:15" ht="80.099999999999994" customHeight="1">
      <c r="B27" s="25" t="s">
        <v>126</v>
      </c>
      <c r="C27" s="29" t="s">
        <v>318</v>
      </c>
      <c r="D27" s="25" t="s">
        <v>319</v>
      </c>
      <c r="E27" s="25" t="s">
        <v>282</v>
      </c>
      <c r="F27" s="28"/>
      <c r="G27" s="27" t="s">
        <v>127</v>
      </c>
      <c r="O27" s="49"/>
    </row>
    <row r="28" spans="2:15" ht="80.099999999999994" customHeight="1">
      <c r="B28" s="25" t="s">
        <v>128</v>
      </c>
      <c r="C28" s="29" t="s">
        <v>320</v>
      </c>
      <c r="D28" s="25" t="s">
        <v>321</v>
      </c>
      <c r="E28" s="25" t="s">
        <v>322</v>
      </c>
      <c r="F28" s="28"/>
      <c r="G28" s="27" t="s">
        <v>129</v>
      </c>
      <c r="O28" s="49"/>
    </row>
    <row r="29" spans="2:15" ht="80.099999999999994" customHeight="1">
      <c r="B29" s="25" t="s">
        <v>130</v>
      </c>
      <c r="C29" s="29" t="s">
        <v>323</v>
      </c>
      <c r="D29" s="25" t="s">
        <v>324</v>
      </c>
      <c r="E29" s="25" t="s">
        <v>325</v>
      </c>
      <c r="F29" s="28"/>
      <c r="G29" s="27" t="s">
        <v>131</v>
      </c>
      <c r="O29" s="49"/>
    </row>
    <row r="30" spans="2:15" ht="80.099999999999994" customHeight="1">
      <c r="B30" s="25" t="s">
        <v>132</v>
      </c>
      <c r="C30" s="29" t="s">
        <v>418</v>
      </c>
      <c r="D30" s="25" t="s">
        <v>234</v>
      </c>
      <c r="E30" s="25" t="s">
        <v>204</v>
      </c>
      <c r="F30" s="28"/>
      <c r="G30" s="27" t="s">
        <v>133</v>
      </c>
      <c r="O30" s="49"/>
    </row>
    <row r="31" spans="2:15" ht="80.099999999999994" customHeight="1">
      <c r="B31" s="25" t="s">
        <v>134</v>
      </c>
      <c r="C31" s="29" t="s">
        <v>205</v>
      </c>
      <c r="D31" s="25" t="s">
        <v>235</v>
      </c>
      <c r="E31" s="25" t="s">
        <v>205</v>
      </c>
      <c r="F31" s="28"/>
      <c r="G31" s="27" t="s">
        <v>135</v>
      </c>
      <c r="O31" s="49"/>
    </row>
    <row r="32" spans="2:15" ht="80.099999999999994" customHeight="1">
      <c r="B32" s="25" t="s">
        <v>136</v>
      </c>
      <c r="C32" s="29" t="s">
        <v>419</v>
      </c>
      <c r="D32" s="25" t="s">
        <v>236</v>
      </c>
      <c r="E32" s="25" t="s">
        <v>206</v>
      </c>
      <c r="F32" s="28"/>
      <c r="G32" s="27" t="s">
        <v>137</v>
      </c>
      <c r="O32" s="49"/>
    </row>
    <row r="33" spans="2:15" ht="80.099999999999994" customHeight="1">
      <c r="B33" s="25" t="s">
        <v>138</v>
      </c>
      <c r="C33" s="29" t="s">
        <v>420</v>
      </c>
      <c r="D33" s="25" t="s">
        <v>237</v>
      </c>
      <c r="E33" s="25" t="s">
        <v>207</v>
      </c>
      <c r="F33" s="28"/>
      <c r="G33" s="27" t="s">
        <v>139</v>
      </c>
      <c r="O33" s="49"/>
    </row>
    <row r="34" spans="2:15" ht="80.099999999999994" customHeight="1">
      <c r="B34" s="25" t="s">
        <v>140</v>
      </c>
      <c r="C34" s="29" t="s">
        <v>421</v>
      </c>
      <c r="D34" s="25" t="s">
        <v>238</v>
      </c>
      <c r="E34" s="25" t="s">
        <v>208</v>
      </c>
      <c r="F34" s="28"/>
      <c r="G34" s="27" t="s">
        <v>141</v>
      </c>
      <c r="O34" s="49"/>
    </row>
    <row r="35" spans="2:15" ht="80.099999999999994" customHeight="1">
      <c r="B35" s="25" t="s">
        <v>142</v>
      </c>
      <c r="C35" s="29" t="s">
        <v>422</v>
      </c>
      <c r="D35" s="25" t="s">
        <v>239</v>
      </c>
      <c r="E35" s="25" t="s">
        <v>209</v>
      </c>
      <c r="F35" s="28"/>
      <c r="G35" s="27" t="s">
        <v>143</v>
      </c>
      <c r="O35" s="49"/>
    </row>
    <row r="36" spans="2:15" ht="80.099999999999994" customHeight="1">
      <c r="B36" s="25" t="s">
        <v>144</v>
      </c>
      <c r="C36" s="29" t="s">
        <v>423</v>
      </c>
      <c r="D36" s="25" t="s">
        <v>240</v>
      </c>
      <c r="E36" s="25" t="s">
        <v>210</v>
      </c>
      <c r="F36" s="28"/>
      <c r="G36" s="27" t="s">
        <v>145</v>
      </c>
      <c r="O36" s="49"/>
    </row>
    <row r="37" spans="2:15" ht="80.099999999999994" customHeight="1">
      <c r="B37" s="25" t="s">
        <v>146</v>
      </c>
      <c r="C37" s="29" t="s">
        <v>211</v>
      </c>
      <c r="D37" s="25" t="s">
        <v>241</v>
      </c>
      <c r="E37" s="25" t="s">
        <v>211</v>
      </c>
      <c r="F37" s="28"/>
      <c r="G37" s="27" t="s">
        <v>147</v>
      </c>
      <c r="O37" s="49"/>
    </row>
    <row r="38" spans="2:15" ht="80.099999999999994" customHeight="1">
      <c r="B38" s="25" t="s">
        <v>148</v>
      </c>
      <c r="C38" s="29" t="s">
        <v>230</v>
      </c>
      <c r="D38" s="25" t="s">
        <v>242</v>
      </c>
      <c r="E38" s="25" t="s">
        <v>230</v>
      </c>
      <c r="F38" s="28"/>
      <c r="G38" s="27" t="s">
        <v>149</v>
      </c>
      <c r="O38" s="49"/>
    </row>
    <row r="39" spans="2:15" ht="80.099999999999994" customHeight="1">
      <c r="B39" s="25" t="s">
        <v>150</v>
      </c>
      <c r="C39" s="29" t="s">
        <v>243</v>
      </c>
      <c r="D39" s="25" t="s">
        <v>243</v>
      </c>
      <c r="E39" s="25" t="s">
        <v>212</v>
      </c>
      <c r="F39" s="28"/>
      <c r="G39" s="27" t="s">
        <v>151</v>
      </c>
      <c r="O39" s="49"/>
    </row>
    <row r="40" spans="2:15" ht="80.099999999999994" customHeight="1">
      <c r="B40" s="25" t="s">
        <v>152</v>
      </c>
      <c r="C40" s="29" t="s">
        <v>424</v>
      </c>
      <c r="D40" s="25" t="s">
        <v>244</v>
      </c>
      <c r="E40" s="25" t="s">
        <v>213</v>
      </c>
      <c r="F40" s="28"/>
      <c r="G40" s="27" t="s">
        <v>153</v>
      </c>
      <c r="O40" s="49"/>
    </row>
    <row r="41" spans="2:15" ht="80.099999999999994" customHeight="1">
      <c r="B41" s="25" t="s">
        <v>154</v>
      </c>
      <c r="C41" s="29" t="s">
        <v>425</v>
      </c>
      <c r="D41" s="25" t="s">
        <v>245</v>
      </c>
      <c r="E41" s="25" t="s">
        <v>214</v>
      </c>
      <c r="F41" s="28"/>
      <c r="G41" s="27" t="s">
        <v>155</v>
      </c>
      <c r="O41" s="49"/>
    </row>
    <row r="42" spans="2:15" ht="80.099999999999994" customHeight="1">
      <c r="B42" s="25" t="s">
        <v>156</v>
      </c>
      <c r="C42" s="29" t="s">
        <v>215</v>
      </c>
      <c r="D42" s="25" t="s">
        <v>215</v>
      </c>
      <c r="E42" s="25" t="s">
        <v>215</v>
      </c>
      <c r="F42" s="28"/>
      <c r="G42" s="27" t="s">
        <v>157</v>
      </c>
      <c r="O42" s="49"/>
    </row>
    <row r="43" spans="2:15" ht="80.099999999999994" customHeight="1">
      <c r="B43" s="25" t="s">
        <v>158</v>
      </c>
      <c r="C43" s="29" t="s">
        <v>426</v>
      </c>
      <c r="D43" s="25" t="s">
        <v>326</v>
      </c>
      <c r="E43" s="25" t="s">
        <v>327</v>
      </c>
      <c r="F43" s="28"/>
      <c r="G43" s="27" t="s">
        <v>159</v>
      </c>
      <c r="O43" s="49"/>
    </row>
    <row r="44" spans="2:15" ht="80.099999999999994" customHeight="1">
      <c r="B44" s="25" t="s">
        <v>160</v>
      </c>
      <c r="C44" s="29" t="s">
        <v>427</v>
      </c>
      <c r="D44" s="25" t="s">
        <v>246</v>
      </c>
      <c r="E44" s="25" t="s">
        <v>216</v>
      </c>
      <c r="F44" s="28"/>
      <c r="G44" s="27" t="s">
        <v>161</v>
      </c>
      <c r="O44" s="49"/>
    </row>
    <row r="45" spans="2:15" ht="80.099999999999994" customHeight="1">
      <c r="B45" s="25" t="s">
        <v>162</v>
      </c>
      <c r="C45" s="29" t="s">
        <v>328</v>
      </c>
      <c r="D45" s="25" t="s">
        <v>329</v>
      </c>
      <c r="E45" s="25" t="s">
        <v>217</v>
      </c>
      <c r="F45" s="28"/>
      <c r="G45" s="27" t="s">
        <v>163</v>
      </c>
      <c r="O45" s="49"/>
    </row>
    <row r="46" spans="2:15" ht="80.099999999999994" customHeight="1">
      <c r="B46" s="25" t="s">
        <v>164</v>
      </c>
      <c r="C46" s="29" t="s">
        <v>330</v>
      </c>
      <c r="D46" s="25" t="s">
        <v>331</v>
      </c>
      <c r="E46" s="25" t="s">
        <v>218</v>
      </c>
      <c r="F46" s="28"/>
      <c r="G46" s="27" t="s">
        <v>165</v>
      </c>
      <c r="O46" s="49"/>
    </row>
    <row r="47" spans="2:15" ht="80.099999999999994" customHeight="1">
      <c r="B47" s="25" t="s">
        <v>166</v>
      </c>
      <c r="C47" s="29" t="s">
        <v>229</v>
      </c>
      <c r="D47" s="25" t="s">
        <v>247</v>
      </c>
      <c r="E47" s="25" t="s">
        <v>228</v>
      </c>
      <c r="F47" s="28"/>
      <c r="G47" s="27" t="s">
        <v>167</v>
      </c>
      <c r="O47" s="49"/>
    </row>
    <row r="48" spans="2:15" ht="80.099999999999994" customHeight="1">
      <c r="B48" s="25" t="s">
        <v>168</v>
      </c>
      <c r="C48" s="29" t="s">
        <v>428</v>
      </c>
      <c r="D48" s="25" t="s">
        <v>248</v>
      </c>
      <c r="E48" s="25" t="s">
        <v>219</v>
      </c>
      <c r="F48" s="28"/>
      <c r="G48" s="27" t="s">
        <v>169</v>
      </c>
      <c r="O48" s="49"/>
    </row>
    <row r="49" spans="2:15" ht="80.099999999999994" customHeight="1">
      <c r="B49" s="25" t="s">
        <v>170</v>
      </c>
      <c r="C49" s="29" t="s">
        <v>429</v>
      </c>
      <c r="D49" s="25" t="s">
        <v>249</v>
      </c>
      <c r="E49" s="25" t="s">
        <v>220</v>
      </c>
      <c r="F49" s="28"/>
      <c r="G49" s="27" t="s">
        <v>171</v>
      </c>
      <c r="O49" s="49"/>
    </row>
    <row r="50" spans="2:15" ht="80.099999999999994" customHeight="1">
      <c r="B50" s="25" t="s">
        <v>172</v>
      </c>
      <c r="C50" s="29" t="s">
        <v>332</v>
      </c>
      <c r="D50" s="25" t="s">
        <v>333</v>
      </c>
      <c r="E50" s="25" t="s">
        <v>334</v>
      </c>
      <c r="F50" s="28"/>
      <c r="G50" s="27" t="s">
        <v>173</v>
      </c>
      <c r="O50" s="49"/>
    </row>
    <row r="51" spans="2:15" ht="80.099999999999994" customHeight="1">
      <c r="B51" s="25" t="s">
        <v>174</v>
      </c>
      <c r="C51" s="29" t="s">
        <v>430</v>
      </c>
      <c r="D51" s="25" t="s">
        <v>250</v>
      </c>
      <c r="E51" s="25" t="s">
        <v>221</v>
      </c>
      <c r="F51" s="28"/>
      <c r="G51" s="27" t="s">
        <v>175</v>
      </c>
      <c r="O51" s="49"/>
    </row>
    <row r="52" spans="2:15" ht="80.099999999999994" customHeight="1">
      <c r="B52" s="25" t="s">
        <v>176</v>
      </c>
      <c r="C52" s="29" t="s">
        <v>431</v>
      </c>
      <c r="D52" s="25" t="s">
        <v>251</v>
      </c>
      <c r="E52" s="25" t="s">
        <v>222</v>
      </c>
      <c r="F52" s="28"/>
      <c r="G52" s="27" t="s">
        <v>177</v>
      </c>
      <c r="O52" s="49"/>
    </row>
    <row r="53" spans="2:15" ht="80.099999999999994" customHeight="1">
      <c r="B53" s="25" t="s">
        <v>178</v>
      </c>
      <c r="C53" s="29" t="s">
        <v>335</v>
      </c>
      <c r="D53" s="25" t="s">
        <v>336</v>
      </c>
      <c r="E53" s="25" t="s">
        <v>337</v>
      </c>
      <c r="F53" s="28"/>
      <c r="G53" s="27" t="s">
        <v>179</v>
      </c>
      <c r="O53" s="49"/>
    </row>
    <row r="54" spans="2:15" ht="80.099999999999994" customHeight="1">
      <c r="B54" s="25" t="s">
        <v>180</v>
      </c>
      <c r="C54" s="29" t="s">
        <v>432</v>
      </c>
      <c r="D54" s="25" t="s">
        <v>252</v>
      </c>
      <c r="E54" s="25" t="s">
        <v>223</v>
      </c>
      <c r="F54" s="28"/>
      <c r="G54" s="27" t="s">
        <v>181</v>
      </c>
      <c r="O54" s="49"/>
    </row>
    <row r="55" spans="2:15" ht="80.099999999999994" customHeight="1">
      <c r="B55" s="25" t="s">
        <v>182</v>
      </c>
      <c r="C55" s="29" t="s">
        <v>338</v>
      </c>
      <c r="D55" s="25" t="s">
        <v>339</v>
      </c>
      <c r="E55" s="25" t="s">
        <v>340</v>
      </c>
      <c r="F55" s="28"/>
      <c r="G55" s="27" t="s">
        <v>183</v>
      </c>
      <c r="O55" s="49"/>
    </row>
    <row r="56" spans="2:15" ht="80.099999999999994" customHeight="1">
      <c r="B56" s="25" t="s">
        <v>184</v>
      </c>
      <c r="C56" s="29" t="s">
        <v>433</v>
      </c>
      <c r="D56" s="25" t="s">
        <v>341</v>
      </c>
      <c r="E56" s="25" t="s">
        <v>224</v>
      </c>
      <c r="F56" s="28"/>
      <c r="G56" s="27" t="s">
        <v>185</v>
      </c>
      <c r="O56" s="49"/>
    </row>
    <row r="57" spans="2:15" ht="80.099999999999994" customHeight="1">
      <c r="B57" s="25" t="s">
        <v>186</v>
      </c>
      <c r="C57" s="29" t="s">
        <v>434</v>
      </c>
      <c r="D57" s="25" t="s">
        <v>253</v>
      </c>
      <c r="E57" s="25" t="s">
        <v>225</v>
      </c>
      <c r="F57" s="28"/>
      <c r="G57" s="27" t="s">
        <v>187</v>
      </c>
      <c r="O57" s="49"/>
    </row>
    <row r="58" spans="2:15" ht="80.099999999999994" customHeight="1">
      <c r="B58" s="25" t="s">
        <v>188</v>
      </c>
      <c r="C58" s="29" t="s">
        <v>435</v>
      </c>
      <c r="D58" s="25" t="s">
        <v>254</v>
      </c>
      <c r="E58" s="25" t="s">
        <v>226</v>
      </c>
      <c r="F58" s="25"/>
      <c r="G58" s="27" t="s">
        <v>189</v>
      </c>
      <c r="O58" s="49"/>
    </row>
    <row r="59" spans="2:15" ht="80.099999999999994" customHeight="1" thickBot="1">
      <c r="B59" s="31" t="s">
        <v>190</v>
      </c>
      <c r="C59" s="32" t="s">
        <v>436</v>
      </c>
      <c r="D59" s="31" t="s">
        <v>255</v>
      </c>
      <c r="E59" s="31" t="s">
        <v>227</v>
      </c>
      <c r="F59" s="33"/>
      <c r="G59" s="34" t="s">
        <v>191</v>
      </c>
      <c r="O59" s="49"/>
    </row>
    <row r="62" spans="2:15">
      <c r="D62" s="35"/>
    </row>
  </sheetData>
  <sheetProtection algorithmName="SHA-512" hashValue="kDr8dwpc8woJNf6HhBuvBsy9z5apufYYHejvCSoakaGxyRFzPLPCUHKunhPuVRGP+Sl3HtqDfAuzVSfHalFxJA==" saltValue="BOXgnY+v6/Udg6mAQGv6PA==" spinCount="100000" sheet="1" objects="1" scenarios="1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C447-50D1-4C5A-945B-F7827C4247F5}">
  <dimension ref="B1:AB31"/>
  <sheetViews>
    <sheetView zoomScale="55" zoomScaleNormal="55" workbookViewId="0">
      <selection activeCell="E12" sqref="E12"/>
    </sheetView>
  </sheetViews>
  <sheetFormatPr baseColWidth="10" defaultRowHeight="15"/>
  <cols>
    <col min="2" max="2" width="31.42578125" style="21" customWidth="1"/>
    <col min="3" max="3" width="24" style="21" customWidth="1"/>
    <col min="4" max="4" width="38.140625" style="21" customWidth="1"/>
    <col min="5" max="7" width="39.5703125" style="21" customWidth="1"/>
    <col min="8" max="8" width="11.42578125" style="21"/>
    <col min="9" max="9" width="11.42578125" style="21" customWidth="1"/>
    <col min="10" max="10" width="40.42578125" style="21" customWidth="1"/>
    <col min="11" max="11" width="38.42578125" style="21" customWidth="1"/>
    <col min="12" max="12" width="58.42578125" style="21" customWidth="1"/>
    <col min="13" max="13" width="33" style="21" customWidth="1"/>
    <col min="14" max="15" width="11.42578125" style="21"/>
    <col min="16" max="16" width="20.28515625" style="21" customWidth="1"/>
    <col min="17" max="18" width="11.42578125" style="21"/>
  </cols>
  <sheetData>
    <row r="1" spans="2:28" ht="15.75" thickBot="1"/>
    <row r="2" spans="2:28" ht="15.75" thickBot="1">
      <c r="B2" s="1" t="s">
        <v>82</v>
      </c>
      <c r="C2" s="2" t="s">
        <v>21</v>
      </c>
      <c r="D2" s="3" t="s">
        <v>22</v>
      </c>
      <c r="E2" s="4" t="s">
        <v>194</v>
      </c>
      <c r="F2" s="4" t="s">
        <v>256</v>
      </c>
      <c r="G2" s="4" t="s">
        <v>279</v>
      </c>
    </row>
    <row r="3" spans="2:28" ht="99.95" customHeight="1" thickBot="1">
      <c r="B3" s="37" t="s">
        <v>23</v>
      </c>
      <c r="C3" s="38" t="s">
        <v>24</v>
      </c>
      <c r="D3" s="38"/>
      <c r="E3" s="39" t="s">
        <v>346</v>
      </c>
      <c r="F3" s="39" t="s">
        <v>347</v>
      </c>
      <c r="G3" s="40" t="s">
        <v>348</v>
      </c>
      <c r="I3" s="51">
        <v>4</v>
      </c>
      <c r="J3" s="52" t="s">
        <v>9</v>
      </c>
      <c r="K3" s="52" t="s">
        <v>9</v>
      </c>
      <c r="L3" s="52" t="s">
        <v>9</v>
      </c>
      <c r="M3" s="52" t="s">
        <v>9</v>
      </c>
      <c r="P3" s="53">
        <f>_xlfn.XLOOKUP(Gravur_D!A9,Produkte!E3:E28,Produkte!I3:I28)</f>
        <v>6</v>
      </c>
      <c r="R3" s="21" t="str" cm="1">
        <f t="array" ref="R3:R8">IF(P3=2,J3:J4,IF(P3=4,K3:K6,IF(P3=6,L3:L8,IF(P3=8,M3:M10))))</f>
        <v>Taste 1</v>
      </c>
    </row>
    <row r="4" spans="2:28" ht="99.95" customHeight="1" thickBot="1">
      <c r="B4" s="41" t="s">
        <v>25</v>
      </c>
      <c r="C4" s="42" t="s">
        <v>26</v>
      </c>
      <c r="D4" s="42"/>
      <c r="E4" s="43" t="s">
        <v>349</v>
      </c>
      <c r="F4" s="39" t="s">
        <v>350</v>
      </c>
      <c r="G4" s="40" t="s">
        <v>351</v>
      </c>
      <c r="I4" s="51">
        <v>4</v>
      </c>
      <c r="J4" s="52" t="s">
        <v>11</v>
      </c>
      <c r="K4" s="52" t="s">
        <v>11</v>
      </c>
      <c r="L4" s="52" t="s">
        <v>11</v>
      </c>
      <c r="M4" s="52" t="s">
        <v>11</v>
      </c>
      <c r="R4" s="21" t="str">
        <v>Taste 2</v>
      </c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2:28" ht="99.95" customHeight="1" thickBot="1">
      <c r="B5" s="41" t="s">
        <v>27</v>
      </c>
      <c r="C5" s="42" t="s">
        <v>28</v>
      </c>
      <c r="D5" s="42"/>
      <c r="E5" s="43" t="s">
        <v>352</v>
      </c>
      <c r="F5" s="39" t="s">
        <v>353</v>
      </c>
      <c r="G5" s="40" t="s">
        <v>354</v>
      </c>
      <c r="I5" s="51">
        <v>4</v>
      </c>
      <c r="J5" s="52"/>
      <c r="K5" s="52" t="s">
        <v>13</v>
      </c>
      <c r="L5" s="52" t="s">
        <v>13</v>
      </c>
      <c r="M5" s="52" t="s">
        <v>13</v>
      </c>
      <c r="R5" s="21" t="str">
        <v>Taste 3</v>
      </c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2:28" ht="99.95" customHeight="1" thickBot="1">
      <c r="B6" s="41" t="s">
        <v>29</v>
      </c>
      <c r="C6" s="42" t="s">
        <v>30</v>
      </c>
      <c r="D6" s="42"/>
      <c r="E6" s="43" t="s">
        <v>355</v>
      </c>
      <c r="F6" s="39" t="s">
        <v>356</v>
      </c>
      <c r="G6" s="40" t="s">
        <v>357</v>
      </c>
      <c r="I6" s="51">
        <v>6</v>
      </c>
      <c r="J6" s="52"/>
      <c r="K6" s="52" t="s">
        <v>14</v>
      </c>
      <c r="L6" s="52" t="s">
        <v>14</v>
      </c>
      <c r="M6" s="52" t="s">
        <v>14</v>
      </c>
      <c r="R6" s="21" t="str">
        <v>Taste 4</v>
      </c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2:28" ht="99.95" customHeight="1" thickBot="1">
      <c r="B7" s="41" t="s">
        <v>31</v>
      </c>
      <c r="C7" s="42" t="s">
        <v>32</v>
      </c>
      <c r="D7" s="42"/>
      <c r="E7" s="43" t="s">
        <v>358</v>
      </c>
      <c r="F7" s="39" t="s">
        <v>359</v>
      </c>
      <c r="G7" s="40" t="s">
        <v>360</v>
      </c>
      <c r="I7" s="51">
        <v>6</v>
      </c>
      <c r="J7" s="52"/>
      <c r="K7" s="51"/>
      <c r="L7" s="52" t="s">
        <v>15</v>
      </c>
      <c r="M7" s="52" t="s">
        <v>15</v>
      </c>
      <c r="R7" s="21" t="str">
        <v>Taste 5</v>
      </c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ht="99.95" customHeight="1" thickBot="1">
      <c r="B8" s="41" t="s">
        <v>27</v>
      </c>
      <c r="C8" s="42" t="s">
        <v>33</v>
      </c>
      <c r="D8" s="42"/>
      <c r="E8" s="43" t="s">
        <v>361</v>
      </c>
      <c r="F8" s="39" t="s">
        <v>362</v>
      </c>
      <c r="G8" s="40" t="s">
        <v>363</v>
      </c>
      <c r="I8" s="51">
        <v>6</v>
      </c>
      <c r="J8" s="52"/>
      <c r="K8" s="51"/>
      <c r="L8" s="52" t="s">
        <v>16</v>
      </c>
      <c r="M8" s="52" t="s">
        <v>16</v>
      </c>
      <c r="R8" s="21" t="str">
        <v>Taste 6</v>
      </c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2:28" ht="99.95" customHeight="1" thickBot="1">
      <c r="B9" s="41" t="s">
        <v>34</v>
      </c>
      <c r="C9" s="42" t="s">
        <v>35</v>
      </c>
      <c r="D9" s="42"/>
      <c r="E9" s="43" t="s">
        <v>364</v>
      </c>
      <c r="F9" s="39" t="s">
        <v>365</v>
      </c>
      <c r="G9" s="40" t="s">
        <v>366</v>
      </c>
      <c r="I9" s="51">
        <v>8</v>
      </c>
      <c r="J9" s="52"/>
      <c r="K9" s="51"/>
      <c r="L9" s="51"/>
      <c r="M9" s="52" t="s">
        <v>17</v>
      </c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2:28" ht="99.95" customHeight="1" thickBot="1">
      <c r="B10" s="41" t="s">
        <v>36</v>
      </c>
      <c r="C10" s="42" t="s">
        <v>37</v>
      </c>
      <c r="D10" s="42"/>
      <c r="E10" s="43" t="s">
        <v>367</v>
      </c>
      <c r="F10" s="39" t="s">
        <v>368</v>
      </c>
      <c r="G10" s="40" t="s">
        <v>369</v>
      </c>
      <c r="I10" s="51">
        <v>8</v>
      </c>
      <c r="J10" s="52"/>
      <c r="K10" s="51"/>
      <c r="L10" s="51"/>
      <c r="M10" s="52" t="s">
        <v>18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8" ht="99.95" customHeight="1" thickBot="1">
      <c r="B11" s="41" t="s">
        <v>38</v>
      </c>
      <c r="C11" s="42" t="s">
        <v>39</v>
      </c>
      <c r="D11" s="42"/>
      <c r="E11" s="43" t="s">
        <v>370</v>
      </c>
      <c r="F11" s="39" t="s">
        <v>371</v>
      </c>
      <c r="G11" s="40" t="s">
        <v>372</v>
      </c>
      <c r="I11" s="51">
        <v>8</v>
      </c>
      <c r="J11" s="51"/>
      <c r="K11" s="51"/>
      <c r="L11" s="51"/>
      <c r="M11" s="51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2:28" ht="99.95" customHeight="1" thickBot="1">
      <c r="B12" s="41" t="s">
        <v>40</v>
      </c>
      <c r="C12" s="42" t="s">
        <v>41</v>
      </c>
      <c r="D12" s="42"/>
      <c r="E12" s="43" t="s">
        <v>42</v>
      </c>
      <c r="F12" s="39" t="s">
        <v>270</v>
      </c>
      <c r="G12" s="40" t="s">
        <v>42</v>
      </c>
      <c r="I12" s="51">
        <v>6</v>
      </c>
      <c r="J12" s="51"/>
      <c r="K12" s="51"/>
      <c r="L12" s="51"/>
      <c r="M12" s="51"/>
    </row>
    <row r="13" spans="2:28" ht="99.95" customHeight="1" thickBot="1">
      <c r="B13" s="41" t="s">
        <v>43</v>
      </c>
      <c r="C13" s="42" t="s">
        <v>44</v>
      </c>
      <c r="D13" s="42"/>
      <c r="E13" s="43" t="s">
        <v>45</v>
      </c>
      <c r="F13" s="39" t="s">
        <v>271</v>
      </c>
      <c r="G13" s="40" t="s">
        <v>262</v>
      </c>
      <c r="I13" s="51">
        <v>6</v>
      </c>
      <c r="J13" s="51"/>
      <c r="K13" s="51"/>
      <c r="L13" s="51"/>
      <c r="M13" s="51"/>
    </row>
    <row r="14" spans="2:28" ht="99.95" customHeight="1" thickBot="1">
      <c r="B14" s="41" t="s">
        <v>46</v>
      </c>
      <c r="C14" s="42" t="s">
        <v>47</v>
      </c>
      <c r="D14" s="42"/>
      <c r="E14" s="43" t="s">
        <v>48</v>
      </c>
      <c r="F14" s="39" t="s">
        <v>272</v>
      </c>
      <c r="G14" s="40" t="s">
        <v>263</v>
      </c>
      <c r="I14" s="51">
        <v>6</v>
      </c>
    </row>
    <row r="15" spans="2:28" ht="99.95" customHeight="1" thickBot="1">
      <c r="B15" s="41" t="s">
        <v>49</v>
      </c>
      <c r="C15" s="42" t="s">
        <v>50</v>
      </c>
      <c r="D15" s="42"/>
      <c r="E15" s="43" t="s">
        <v>51</v>
      </c>
      <c r="F15" s="39" t="s">
        <v>273</v>
      </c>
      <c r="G15" s="40" t="s">
        <v>264</v>
      </c>
      <c r="I15" s="51">
        <v>6</v>
      </c>
    </row>
    <row r="16" spans="2:28" ht="99.95" customHeight="1" thickBot="1">
      <c r="B16" s="41" t="s">
        <v>52</v>
      </c>
      <c r="C16" s="42" t="s">
        <v>53</v>
      </c>
      <c r="D16" s="42"/>
      <c r="E16" s="43" t="s">
        <v>54</v>
      </c>
      <c r="F16" s="39" t="s">
        <v>274</v>
      </c>
      <c r="G16" s="40" t="s">
        <v>265</v>
      </c>
      <c r="I16" s="51">
        <v>6</v>
      </c>
    </row>
    <row r="17" spans="2:9" ht="99.95" customHeight="1" thickBot="1">
      <c r="B17" s="41" t="s">
        <v>55</v>
      </c>
      <c r="C17" s="42" t="s">
        <v>56</v>
      </c>
      <c r="D17" s="42"/>
      <c r="E17" s="43" t="s">
        <v>57</v>
      </c>
      <c r="F17" s="39" t="s">
        <v>275</v>
      </c>
      <c r="G17" s="40" t="s">
        <v>266</v>
      </c>
      <c r="I17" s="51">
        <v>6</v>
      </c>
    </row>
    <row r="18" spans="2:9" ht="99.95" customHeight="1" thickBot="1">
      <c r="B18" s="41" t="s">
        <v>58</v>
      </c>
      <c r="C18" s="42" t="s">
        <v>59</v>
      </c>
      <c r="D18" s="42"/>
      <c r="E18" s="43" t="s">
        <v>60</v>
      </c>
      <c r="F18" s="39" t="s">
        <v>276</v>
      </c>
      <c r="G18" s="40" t="s">
        <v>267</v>
      </c>
      <c r="I18" s="51">
        <v>6</v>
      </c>
    </row>
    <row r="19" spans="2:9" ht="99.95" customHeight="1" thickBot="1">
      <c r="B19" s="41" t="s">
        <v>61</v>
      </c>
      <c r="C19" s="42" t="s">
        <v>62</v>
      </c>
      <c r="D19" s="42"/>
      <c r="E19" s="43" t="s">
        <v>63</v>
      </c>
      <c r="F19" s="39" t="s">
        <v>277</v>
      </c>
      <c r="G19" s="40" t="s">
        <v>268</v>
      </c>
      <c r="I19" s="51">
        <v>6</v>
      </c>
    </row>
    <row r="20" spans="2:9" ht="99.95" customHeight="1" thickBot="1">
      <c r="B20" s="41" t="s">
        <v>64</v>
      </c>
      <c r="C20" s="42" t="s">
        <v>65</v>
      </c>
      <c r="D20" s="42"/>
      <c r="E20" s="43" t="s">
        <v>66</v>
      </c>
      <c r="F20" s="39" t="s">
        <v>278</v>
      </c>
      <c r="G20" s="40" t="s">
        <v>269</v>
      </c>
      <c r="I20" s="51">
        <v>6</v>
      </c>
    </row>
    <row r="21" spans="2:9" ht="99.95" customHeight="1" thickBot="1">
      <c r="B21" s="41" t="s">
        <v>67</v>
      </c>
      <c r="C21" s="42" t="s">
        <v>68</v>
      </c>
      <c r="D21" s="42"/>
      <c r="E21" s="43" t="s">
        <v>373</v>
      </c>
      <c r="F21" s="39" t="s">
        <v>374</v>
      </c>
      <c r="G21" s="40" t="s">
        <v>375</v>
      </c>
      <c r="I21" s="51">
        <v>2</v>
      </c>
    </row>
    <row r="22" spans="2:9" ht="99.95" customHeight="1" thickBot="1">
      <c r="B22" s="41" t="s">
        <v>69</v>
      </c>
      <c r="C22" s="42" t="s">
        <v>70</v>
      </c>
      <c r="D22" s="42"/>
      <c r="E22" s="43" t="s">
        <v>376</v>
      </c>
      <c r="F22" s="39" t="s">
        <v>377</v>
      </c>
      <c r="G22" s="40" t="s">
        <v>378</v>
      </c>
      <c r="I22" s="51">
        <v>2</v>
      </c>
    </row>
    <row r="23" spans="2:9" ht="99.95" customHeight="1" thickBot="1">
      <c r="B23" s="41" t="s">
        <v>71</v>
      </c>
      <c r="C23" s="42" t="s">
        <v>72</v>
      </c>
      <c r="D23" s="42"/>
      <c r="E23" s="43" t="s">
        <v>379</v>
      </c>
      <c r="F23" s="39" t="s">
        <v>380</v>
      </c>
      <c r="G23" s="40" t="s">
        <v>381</v>
      </c>
      <c r="I23" s="51">
        <v>4</v>
      </c>
    </row>
    <row r="24" spans="2:9" ht="99.95" customHeight="1" thickBot="1">
      <c r="B24" s="41" t="s">
        <v>73</v>
      </c>
      <c r="C24" s="42" t="s">
        <v>74</v>
      </c>
      <c r="D24" s="42"/>
      <c r="E24" s="43" t="s">
        <v>382</v>
      </c>
      <c r="F24" s="39" t="s">
        <v>383</v>
      </c>
      <c r="G24" s="40" t="s">
        <v>384</v>
      </c>
      <c r="I24" s="51">
        <v>4</v>
      </c>
    </row>
    <row r="25" spans="2:9" ht="99.95" customHeight="1" thickBot="1">
      <c r="B25" s="41" t="s">
        <v>75</v>
      </c>
      <c r="C25" s="42" t="s">
        <v>76</v>
      </c>
      <c r="D25" s="42"/>
      <c r="E25" s="43" t="s">
        <v>385</v>
      </c>
      <c r="F25" s="39" t="s">
        <v>386</v>
      </c>
      <c r="G25" s="40" t="s">
        <v>387</v>
      </c>
      <c r="I25" s="51">
        <v>6</v>
      </c>
    </row>
    <row r="26" spans="2:9" ht="99.95" customHeight="1" thickBot="1">
      <c r="B26" s="41" t="s">
        <v>77</v>
      </c>
      <c r="C26" s="42" t="s">
        <v>78</v>
      </c>
      <c r="D26" s="42"/>
      <c r="E26" s="43" t="s">
        <v>388</v>
      </c>
      <c r="F26" s="39" t="s">
        <v>389</v>
      </c>
      <c r="G26" s="40" t="s">
        <v>390</v>
      </c>
      <c r="I26" s="51">
        <v>6</v>
      </c>
    </row>
    <row r="27" spans="2:9" ht="99.95" customHeight="1" thickBot="1">
      <c r="B27" s="41" t="s">
        <v>79</v>
      </c>
      <c r="C27" s="42" t="s">
        <v>6</v>
      </c>
      <c r="D27" s="42"/>
      <c r="E27" s="43" t="s">
        <v>391</v>
      </c>
      <c r="F27" s="39" t="s">
        <v>392</v>
      </c>
      <c r="G27" s="40" t="s">
        <v>393</v>
      </c>
      <c r="I27" s="51">
        <v>8</v>
      </c>
    </row>
    <row r="28" spans="2:9" ht="99.95" customHeight="1" thickBot="1">
      <c r="B28" s="44" t="s">
        <v>80</v>
      </c>
      <c r="C28" s="45" t="s">
        <v>81</v>
      </c>
      <c r="D28" s="45"/>
      <c r="E28" s="46" t="s">
        <v>394</v>
      </c>
      <c r="F28" s="47" t="s">
        <v>395</v>
      </c>
      <c r="G28" s="48" t="s">
        <v>396</v>
      </c>
      <c r="I28" s="51">
        <v>8</v>
      </c>
    </row>
    <row r="31" spans="2:9">
      <c r="F31" s="35"/>
      <c r="G31" s="35"/>
    </row>
  </sheetData>
  <sheetProtection algorithmName="SHA-512" hashValue="1hMPUpOkBQQLHYTj0DMFXMqubRNAq38lMqzNUmmpljkYfeD6UDF8Wlu292jwl+BjYqHjM41oZDluSMQ2FmH0vg==" saltValue="BNh/d0CzYBqQZCaiWID4oQ==" spinCount="100000" sheet="1" objects="1" scenarios="1"/>
  <phoneticPr fontId="12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36E2-60F1-4A2A-8538-0C23AE4CB856}">
  <dimension ref="B4:J18"/>
  <sheetViews>
    <sheetView zoomScale="250" zoomScaleNormal="250" workbookViewId="0">
      <selection sqref="A1:XFD1048576"/>
    </sheetView>
  </sheetViews>
  <sheetFormatPr baseColWidth="10" defaultRowHeight="15"/>
  <cols>
    <col min="1" max="1" width="11.42578125" style="21"/>
    <col min="2" max="2" width="54.5703125" style="21" customWidth="1"/>
    <col min="3" max="16384" width="11.42578125" style="21"/>
  </cols>
  <sheetData>
    <row r="4" spans="2:10">
      <c r="B4" s="21" t="s">
        <v>397</v>
      </c>
      <c r="C4" s="21" t="s">
        <v>9</v>
      </c>
      <c r="D4" s="21" t="s">
        <v>11</v>
      </c>
      <c r="E4" s="21" t="s">
        <v>13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</row>
    <row r="6" spans="2:10">
      <c r="B6" s="21" t="str">
        <f>_xlfn.XLOOKUP(Gravur_D!A9,Produkte!$E$3:$E$28,Produkte!$B$3:$B$28)</f>
        <v>WPK_02_02</v>
      </c>
      <c r="C6" s="21" t="str">
        <f>_xlfn.XLOOKUP(Gravur_D!B11,Icon!E3:E59,Icon!G3:G59)</f>
        <v>82</v>
      </c>
      <c r="D6" s="21" t="str">
        <f>_xlfn.XLOOKUP(Gravur_D!B12,Icon!E3:E59,Icon!G3:G59)</f>
        <v>82</v>
      </c>
      <c r="E6" s="21" t="str">
        <f>_xlfn.XLOOKUP(Gravur_D!B13,Icon!E3:E59,Icon!G3:G59)</f>
        <v>82</v>
      </c>
      <c r="F6" s="21" t="str">
        <f>_xlfn.XLOOKUP(Gravur_D!B14,Icon!E3:E59,Icon!G3:G59)</f>
        <v>82</v>
      </c>
      <c r="G6" s="21" t="str">
        <f>_xlfn.XLOOKUP(Gravur_D!B15,Icon!E3:E59,Icon!G3:G59)</f>
        <v>82</v>
      </c>
      <c r="H6" s="21" t="str">
        <f>_xlfn.XLOOKUP(Gravur_D!B16,Icon!E3:E59,Icon!G3:G59)</f>
        <v>82</v>
      </c>
      <c r="I6" s="21" t="str">
        <f>_xlfn.XLOOKUP(Gravur_D!B17,Icon!E3:E59,Icon!G3:G59)</f>
        <v>82</v>
      </c>
      <c r="J6" s="21" t="str">
        <f>_xlfn.XLOOKUP(Gravur_D!B18,Icon!E3:E59,Icon!G3:G59)</f>
        <v>82</v>
      </c>
    </row>
    <row r="8" spans="2:10">
      <c r="B8" s="21" t="str">
        <f>B6&amp;-C6&amp;-D6&amp;-E6&amp;-F6&amp;-G6&amp;-H6&amp;-I6&amp;-J6</f>
        <v>WPK_02_02-82-82-82-82-82-82-82-82</v>
      </c>
    </row>
    <row r="11" spans="2:10">
      <c r="B11" s="36"/>
    </row>
    <row r="18" spans="2:2">
      <c r="B18" s="21" t="str">
        <f>_xlfn.XLOOKUP(Gravur_D!A9,Produkte!$E$3:$E$28,Produkte!$C$3:$C$28)</f>
        <v>CHTFB_3.0_6.1.04</v>
      </c>
    </row>
  </sheetData>
  <sheetProtection algorithmName="SHA-512" hashValue="RFcJhD7XMiVjwTZDppsQeJz5wFxtbiVOFqlb2kSqY13UMWERm5sPik4oAV35b9CNhi4jNxCdoLGecjcH6a/DMA==" saltValue="lKVlzOMObNfx/e0RcKGWUQ==" spinCount="100000" sheet="1" objects="1" scenarios="1"/>
  <phoneticPr fontId="12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FF44-5D20-45D7-97EC-F52E555A9874}">
  <dimension ref="B1:G62"/>
  <sheetViews>
    <sheetView zoomScaleNormal="100" workbookViewId="0">
      <selection activeCell="D7" sqref="D7"/>
    </sheetView>
  </sheetViews>
  <sheetFormatPr baseColWidth="10" defaultRowHeight="15"/>
  <cols>
    <col min="2" max="5" width="24.85546875" style="21" customWidth="1"/>
    <col min="6" max="6" width="34.7109375" style="21" customWidth="1"/>
    <col min="7" max="7" width="15.5703125" style="21" customWidth="1"/>
    <col min="8" max="8" width="11.42578125" customWidth="1"/>
  </cols>
  <sheetData>
    <row r="1" spans="2:7" ht="15.75" thickBot="1"/>
    <row r="2" spans="2:7" ht="15.75" thickBot="1">
      <c r="B2" s="6" t="s">
        <v>192</v>
      </c>
      <c r="C2" s="7" t="s">
        <v>284</v>
      </c>
      <c r="D2" s="7" t="s">
        <v>256</v>
      </c>
      <c r="E2" s="7" t="s">
        <v>194</v>
      </c>
      <c r="F2" s="8" t="s">
        <v>285</v>
      </c>
      <c r="G2" s="9" t="s">
        <v>193</v>
      </c>
    </row>
    <row r="3" spans="2:7" ht="80.099999999999994" customHeight="1">
      <c r="B3" s="22" t="str">
        <f>""</f>
        <v/>
      </c>
      <c r="C3" s="22" t="s">
        <v>437</v>
      </c>
      <c r="D3" s="22" t="s">
        <v>448</v>
      </c>
      <c r="E3" s="22" t="s">
        <v>448</v>
      </c>
      <c r="F3" s="23"/>
      <c r="G3" s="24" t="s">
        <v>83</v>
      </c>
    </row>
    <row r="4" spans="2:7" ht="80.099999999999994" customHeight="1">
      <c r="B4" s="25" t="s">
        <v>12</v>
      </c>
      <c r="C4" s="25" t="s">
        <v>12</v>
      </c>
      <c r="D4" s="25" t="s">
        <v>257</v>
      </c>
      <c r="E4" s="25" t="s">
        <v>257</v>
      </c>
      <c r="F4" s="26" t="s">
        <v>413</v>
      </c>
      <c r="G4" s="27" t="s">
        <v>84</v>
      </c>
    </row>
    <row r="5" spans="2:7" ht="80.099999999999994" customHeight="1">
      <c r="B5" s="25" t="s">
        <v>85</v>
      </c>
      <c r="C5" s="25" t="s">
        <v>260</v>
      </c>
      <c r="D5" s="25" t="s">
        <v>258</v>
      </c>
      <c r="E5" s="25" t="s">
        <v>258</v>
      </c>
      <c r="F5" s="26" t="s">
        <v>413</v>
      </c>
      <c r="G5" s="28">
        <v>84</v>
      </c>
    </row>
    <row r="6" spans="2:7" ht="80.099999999999994" customHeight="1">
      <c r="B6" s="25" t="s">
        <v>86</v>
      </c>
      <c r="C6" s="25" t="s">
        <v>261</v>
      </c>
      <c r="D6" s="25" t="s">
        <v>259</v>
      </c>
      <c r="E6" s="25" t="s">
        <v>259</v>
      </c>
      <c r="F6" s="26" t="s">
        <v>413</v>
      </c>
      <c r="G6" s="28">
        <v>84</v>
      </c>
    </row>
    <row r="7" spans="2:7" ht="80.099999999999994" customHeight="1">
      <c r="B7" s="25" t="s">
        <v>10</v>
      </c>
      <c r="C7" s="29" t="s">
        <v>342</v>
      </c>
      <c r="D7" s="25" t="s">
        <v>286</v>
      </c>
      <c r="E7" s="25" t="s">
        <v>286</v>
      </c>
      <c r="F7" s="28"/>
      <c r="G7" s="27" t="s">
        <v>87</v>
      </c>
    </row>
    <row r="8" spans="2:7" ht="80.099999999999994" customHeight="1">
      <c r="B8" s="25" t="s">
        <v>88</v>
      </c>
      <c r="C8" s="29" t="s">
        <v>343</v>
      </c>
      <c r="D8" s="25" t="s">
        <v>287</v>
      </c>
      <c r="E8" s="25" t="s">
        <v>287</v>
      </c>
      <c r="F8" s="28"/>
      <c r="G8" s="27" t="s">
        <v>89</v>
      </c>
    </row>
    <row r="9" spans="2:7" ht="80.099999999999994" customHeight="1">
      <c r="B9" s="25" t="s">
        <v>90</v>
      </c>
      <c r="C9" s="29" t="s">
        <v>288</v>
      </c>
      <c r="D9" s="25" t="s">
        <v>289</v>
      </c>
      <c r="E9" s="25" t="s">
        <v>289</v>
      </c>
      <c r="F9" s="28"/>
      <c r="G9" s="27" t="s">
        <v>91</v>
      </c>
    </row>
    <row r="10" spans="2:7" ht="80.099999999999994" customHeight="1">
      <c r="B10" s="25" t="s">
        <v>92</v>
      </c>
      <c r="C10" s="29" t="s">
        <v>290</v>
      </c>
      <c r="D10" s="25" t="s">
        <v>291</v>
      </c>
      <c r="E10" s="25" t="s">
        <v>291</v>
      </c>
      <c r="F10" s="28"/>
      <c r="G10" s="27" t="s">
        <v>93</v>
      </c>
    </row>
    <row r="11" spans="2:7" ht="80.099999999999994" customHeight="1">
      <c r="B11" s="25" t="s">
        <v>94</v>
      </c>
      <c r="C11" s="29" t="s">
        <v>196</v>
      </c>
      <c r="D11" s="25" t="s">
        <v>196</v>
      </c>
      <c r="E11" s="25" t="s">
        <v>196</v>
      </c>
      <c r="F11" s="28"/>
      <c r="G11" s="27" t="s">
        <v>95</v>
      </c>
    </row>
    <row r="12" spans="2:7" ht="80.099999999999994" customHeight="1">
      <c r="B12" s="25" t="s">
        <v>96</v>
      </c>
      <c r="C12" s="29" t="s">
        <v>414</v>
      </c>
      <c r="D12" s="25" t="s">
        <v>231</v>
      </c>
      <c r="E12" s="25" t="s">
        <v>231</v>
      </c>
      <c r="F12" s="28"/>
      <c r="G12" s="27" t="s">
        <v>97</v>
      </c>
    </row>
    <row r="13" spans="2:7" ht="80.099999999999994" customHeight="1">
      <c r="B13" s="25" t="s">
        <v>98</v>
      </c>
      <c r="C13" s="29" t="s">
        <v>292</v>
      </c>
      <c r="D13" s="25" t="s">
        <v>232</v>
      </c>
      <c r="E13" s="25" t="s">
        <v>232</v>
      </c>
      <c r="F13" s="28"/>
      <c r="G13" s="27" t="s">
        <v>99</v>
      </c>
    </row>
    <row r="14" spans="2:7" ht="80.099999999999994" customHeight="1">
      <c r="B14" s="25" t="s">
        <v>100</v>
      </c>
      <c r="C14" s="29" t="s">
        <v>293</v>
      </c>
      <c r="D14" s="25" t="s">
        <v>294</v>
      </c>
      <c r="E14" s="25" t="s">
        <v>294</v>
      </c>
      <c r="F14" s="28"/>
      <c r="G14" s="27" t="s">
        <v>101</v>
      </c>
    </row>
    <row r="15" spans="2:7" ht="80.099999999999994" customHeight="1">
      <c r="B15" s="25" t="s">
        <v>102</v>
      </c>
      <c r="C15" s="29" t="s">
        <v>295</v>
      </c>
      <c r="D15" s="25" t="s">
        <v>296</v>
      </c>
      <c r="E15" s="25" t="s">
        <v>296</v>
      </c>
      <c r="F15" s="28"/>
      <c r="G15" s="27" t="s">
        <v>103</v>
      </c>
    </row>
    <row r="16" spans="2:7" ht="80.099999999999994" customHeight="1">
      <c r="B16" s="25" t="s">
        <v>104</v>
      </c>
      <c r="C16" s="30" t="s">
        <v>298</v>
      </c>
      <c r="D16" s="25" t="s">
        <v>299</v>
      </c>
      <c r="E16" s="25" t="s">
        <v>299</v>
      </c>
      <c r="F16" s="28"/>
      <c r="G16" s="27" t="s">
        <v>105</v>
      </c>
    </row>
    <row r="17" spans="2:7" ht="80.099999999999994" customHeight="1">
      <c r="B17" s="25" t="s">
        <v>106</v>
      </c>
      <c r="C17" s="29" t="s">
        <v>200</v>
      </c>
      <c r="D17" s="25" t="s">
        <v>200</v>
      </c>
      <c r="E17" s="25" t="s">
        <v>200</v>
      </c>
      <c r="F17" s="28"/>
      <c r="G17" s="27" t="s">
        <v>107</v>
      </c>
    </row>
    <row r="18" spans="2:7" ht="80.099999999999994" customHeight="1">
      <c r="B18" s="25" t="s">
        <v>108</v>
      </c>
      <c r="C18" s="29" t="s">
        <v>201</v>
      </c>
      <c r="D18" s="25" t="s">
        <v>233</v>
      </c>
      <c r="E18" s="25" t="s">
        <v>233</v>
      </c>
      <c r="F18" s="28"/>
      <c r="G18" s="27" t="s">
        <v>109</v>
      </c>
    </row>
    <row r="19" spans="2:7" ht="80.099999999999994" customHeight="1">
      <c r="B19" s="25" t="s">
        <v>110</v>
      </c>
      <c r="C19" s="29" t="s">
        <v>415</v>
      </c>
      <c r="D19" s="25" t="s">
        <v>301</v>
      </c>
      <c r="E19" s="25" t="s">
        <v>301</v>
      </c>
      <c r="F19" s="28"/>
      <c r="G19" s="27" t="s">
        <v>111</v>
      </c>
    </row>
    <row r="20" spans="2:7" ht="80.099999999999994" customHeight="1">
      <c r="B20" s="25" t="s">
        <v>112</v>
      </c>
      <c r="C20" s="29" t="s">
        <v>416</v>
      </c>
      <c r="D20" s="25" t="s">
        <v>302</v>
      </c>
      <c r="E20" s="25" t="s">
        <v>302</v>
      </c>
      <c r="F20" s="28"/>
      <c r="G20" s="27" t="s">
        <v>113</v>
      </c>
    </row>
    <row r="21" spans="2:7" ht="80.099999999999994" customHeight="1">
      <c r="B21" s="25" t="s">
        <v>114</v>
      </c>
      <c r="C21" s="29" t="s">
        <v>417</v>
      </c>
      <c r="D21" s="25" t="s">
        <v>303</v>
      </c>
      <c r="E21" s="25" t="s">
        <v>303</v>
      </c>
      <c r="F21" s="28"/>
      <c r="G21" s="27" t="s">
        <v>115</v>
      </c>
    </row>
    <row r="22" spans="2:7" ht="80.099999999999994" customHeight="1">
      <c r="B22" s="25" t="s">
        <v>116</v>
      </c>
      <c r="C22" s="29" t="s">
        <v>305</v>
      </c>
      <c r="D22" s="25" t="s">
        <v>306</v>
      </c>
      <c r="E22" s="25" t="s">
        <v>306</v>
      </c>
      <c r="F22" s="28"/>
      <c r="G22" s="27" t="s">
        <v>117</v>
      </c>
    </row>
    <row r="23" spans="2:7" ht="80.099999999999994" customHeight="1">
      <c r="B23" s="25" t="s">
        <v>118</v>
      </c>
      <c r="C23" s="29" t="s">
        <v>308</v>
      </c>
      <c r="D23" s="25" t="s">
        <v>309</v>
      </c>
      <c r="E23" s="25" t="s">
        <v>309</v>
      </c>
      <c r="F23" s="28"/>
      <c r="G23" s="27" t="s">
        <v>119</v>
      </c>
    </row>
    <row r="24" spans="2:7" ht="80.099999999999994" customHeight="1">
      <c r="B24" s="25" t="s">
        <v>120</v>
      </c>
      <c r="C24" s="29" t="s">
        <v>311</v>
      </c>
      <c r="D24" s="25" t="s">
        <v>312</v>
      </c>
      <c r="E24" s="25" t="s">
        <v>312</v>
      </c>
      <c r="F24" s="28"/>
      <c r="G24" s="27" t="s">
        <v>121</v>
      </c>
    </row>
    <row r="25" spans="2:7" ht="80.099999999999994" customHeight="1">
      <c r="B25" s="25" t="s">
        <v>122</v>
      </c>
      <c r="C25" s="29" t="s">
        <v>314</v>
      </c>
      <c r="D25" s="25" t="s">
        <v>315</v>
      </c>
      <c r="E25" s="25" t="s">
        <v>315</v>
      </c>
      <c r="F25" s="28"/>
      <c r="G25" s="27" t="s">
        <v>123</v>
      </c>
    </row>
    <row r="26" spans="2:7" ht="80.099999999999994" customHeight="1">
      <c r="B26" s="25" t="s">
        <v>124</v>
      </c>
      <c r="C26" s="29" t="s">
        <v>316</v>
      </c>
      <c r="D26" s="25" t="s">
        <v>317</v>
      </c>
      <c r="E26" s="25" t="s">
        <v>317</v>
      </c>
      <c r="F26" s="28"/>
      <c r="G26" s="27" t="s">
        <v>125</v>
      </c>
    </row>
    <row r="27" spans="2:7" ht="80.099999999999994" customHeight="1">
      <c r="B27" s="25" t="s">
        <v>126</v>
      </c>
      <c r="C27" s="29" t="s">
        <v>318</v>
      </c>
      <c r="D27" s="25" t="s">
        <v>319</v>
      </c>
      <c r="E27" s="25" t="s">
        <v>319</v>
      </c>
      <c r="F27" s="28"/>
      <c r="G27" s="27" t="s">
        <v>127</v>
      </c>
    </row>
    <row r="28" spans="2:7" ht="80.099999999999994" customHeight="1">
      <c r="B28" s="25" t="s">
        <v>128</v>
      </c>
      <c r="C28" s="29" t="s">
        <v>320</v>
      </c>
      <c r="D28" s="25" t="s">
        <v>321</v>
      </c>
      <c r="E28" s="25" t="s">
        <v>321</v>
      </c>
      <c r="F28" s="28"/>
      <c r="G28" s="27" t="s">
        <v>129</v>
      </c>
    </row>
    <row r="29" spans="2:7" ht="80.099999999999994" customHeight="1">
      <c r="B29" s="25" t="s">
        <v>130</v>
      </c>
      <c r="C29" s="29" t="s">
        <v>323</v>
      </c>
      <c r="D29" s="25" t="s">
        <v>324</v>
      </c>
      <c r="E29" s="25" t="s">
        <v>324</v>
      </c>
      <c r="F29" s="28"/>
      <c r="G29" s="27" t="s">
        <v>131</v>
      </c>
    </row>
    <row r="30" spans="2:7" ht="80.099999999999994" customHeight="1">
      <c r="B30" s="25" t="s">
        <v>132</v>
      </c>
      <c r="C30" s="29" t="s">
        <v>418</v>
      </c>
      <c r="D30" s="25" t="s">
        <v>234</v>
      </c>
      <c r="E30" s="25" t="s">
        <v>234</v>
      </c>
      <c r="F30" s="28"/>
      <c r="G30" s="27" t="s">
        <v>133</v>
      </c>
    </row>
    <row r="31" spans="2:7" ht="80.099999999999994" customHeight="1">
      <c r="B31" s="25" t="s">
        <v>134</v>
      </c>
      <c r="C31" s="29" t="s">
        <v>205</v>
      </c>
      <c r="D31" s="25" t="s">
        <v>235</v>
      </c>
      <c r="E31" s="25" t="s">
        <v>235</v>
      </c>
      <c r="F31" s="28"/>
      <c r="G31" s="27" t="s">
        <v>135</v>
      </c>
    </row>
    <row r="32" spans="2:7" ht="80.099999999999994" customHeight="1">
      <c r="B32" s="25" t="s">
        <v>136</v>
      </c>
      <c r="C32" s="29" t="s">
        <v>419</v>
      </c>
      <c r="D32" s="25" t="s">
        <v>236</v>
      </c>
      <c r="E32" s="25" t="s">
        <v>236</v>
      </c>
      <c r="F32" s="28"/>
      <c r="G32" s="27" t="s">
        <v>137</v>
      </c>
    </row>
    <row r="33" spans="2:7" ht="80.099999999999994" customHeight="1">
      <c r="B33" s="25" t="s">
        <v>138</v>
      </c>
      <c r="C33" s="29" t="s">
        <v>420</v>
      </c>
      <c r="D33" s="25" t="s">
        <v>237</v>
      </c>
      <c r="E33" s="25" t="s">
        <v>237</v>
      </c>
      <c r="F33" s="28"/>
      <c r="G33" s="27" t="s">
        <v>139</v>
      </c>
    </row>
    <row r="34" spans="2:7" ht="80.099999999999994" customHeight="1">
      <c r="B34" s="25" t="s">
        <v>140</v>
      </c>
      <c r="C34" s="29" t="s">
        <v>421</v>
      </c>
      <c r="D34" s="25" t="s">
        <v>238</v>
      </c>
      <c r="E34" s="25" t="s">
        <v>238</v>
      </c>
      <c r="F34" s="28"/>
      <c r="G34" s="27" t="s">
        <v>141</v>
      </c>
    </row>
    <row r="35" spans="2:7" ht="80.099999999999994" customHeight="1">
      <c r="B35" s="25" t="s">
        <v>142</v>
      </c>
      <c r="C35" s="29" t="s">
        <v>422</v>
      </c>
      <c r="D35" s="25" t="s">
        <v>239</v>
      </c>
      <c r="E35" s="25" t="s">
        <v>239</v>
      </c>
      <c r="F35" s="28"/>
      <c r="G35" s="27" t="s">
        <v>143</v>
      </c>
    </row>
    <row r="36" spans="2:7" ht="80.099999999999994" customHeight="1">
      <c r="B36" s="25" t="s">
        <v>144</v>
      </c>
      <c r="C36" s="29" t="s">
        <v>423</v>
      </c>
      <c r="D36" s="25" t="s">
        <v>240</v>
      </c>
      <c r="E36" s="25" t="s">
        <v>240</v>
      </c>
      <c r="F36" s="28"/>
      <c r="G36" s="27" t="s">
        <v>145</v>
      </c>
    </row>
    <row r="37" spans="2:7" ht="80.099999999999994" customHeight="1">
      <c r="B37" s="25" t="s">
        <v>146</v>
      </c>
      <c r="C37" s="29" t="s">
        <v>211</v>
      </c>
      <c r="D37" s="25" t="s">
        <v>241</v>
      </c>
      <c r="E37" s="25" t="s">
        <v>241</v>
      </c>
      <c r="F37" s="28"/>
      <c r="G37" s="27" t="s">
        <v>147</v>
      </c>
    </row>
    <row r="38" spans="2:7" ht="80.099999999999994" customHeight="1">
      <c r="B38" s="25" t="s">
        <v>148</v>
      </c>
      <c r="C38" s="29" t="s">
        <v>230</v>
      </c>
      <c r="D38" s="25" t="s">
        <v>242</v>
      </c>
      <c r="E38" s="25" t="s">
        <v>242</v>
      </c>
      <c r="F38" s="28"/>
      <c r="G38" s="27" t="s">
        <v>149</v>
      </c>
    </row>
    <row r="39" spans="2:7" ht="80.099999999999994" customHeight="1">
      <c r="B39" s="25" t="s">
        <v>150</v>
      </c>
      <c r="C39" s="29" t="s">
        <v>243</v>
      </c>
      <c r="D39" s="25" t="s">
        <v>243</v>
      </c>
      <c r="E39" s="25" t="s">
        <v>243</v>
      </c>
      <c r="F39" s="28"/>
      <c r="G39" s="27" t="s">
        <v>151</v>
      </c>
    </row>
    <row r="40" spans="2:7" ht="80.099999999999994" customHeight="1">
      <c r="B40" s="25" t="s">
        <v>152</v>
      </c>
      <c r="C40" s="29" t="s">
        <v>424</v>
      </c>
      <c r="D40" s="25" t="s">
        <v>244</v>
      </c>
      <c r="E40" s="25" t="s">
        <v>244</v>
      </c>
      <c r="F40" s="28"/>
      <c r="G40" s="27" t="s">
        <v>153</v>
      </c>
    </row>
    <row r="41" spans="2:7" ht="80.099999999999994" customHeight="1">
      <c r="B41" s="25" t="s">
        <v>154</v>
      </c>
      <c r="C41" s="29" t="s">
        <v>425</v>
      </c>
      <c r="D41" s="25" t="s">
        <v>245</v>
      </c>
      <c r="E41" s="25" t="s">
        <v>245</v>
      </c>
      <c r="F41" s="28"/>
      <c r="G41" s="27" t="s">
        <v>155</v>
      </c>
    </row>
    <row r="42" spans="2:7" ht="80.099999999999994" customHeight="1">
      <c r="B42" s="25" t="s">
        <v>156</v>
      </c>
      <c r="C42" s="29" t="s">
        <v>215</v>
      </c>
      <c r="D42" s="25" t="s">
        <v>215</v>
      </c>
      <c r="E42" s="25" t="s">
        <v>215</v>
      </c>
      <c r="F42" s="28"/>
      <c r="G42" s="27" t="s">
        <v>157</v>
      </c>
    </row>
    <row r="43" spans="2:7" ht="80.099999999999994" customHeight="1">
      <c r="B43" s="25" t="s">
        <v>158</v>
      </c>
      <c r="C43" s="29" t="s">
        <v>426</v>
      </c>
      <c r="D43" s="25" t="s">
        <v>326</v>
      </c>
      <c r="E43" s="25" t="s">
        <v>326</v>
      </c>
      <c r="F43" s="28"/>
      <c r="G43" s="27" t="s">
        <v>159</v>
      </c>
    </row>
    <row r="44" spans="2:7" ht="80.099999999999994" customHeight="1">
      <c r="B44" s="25" t="s">
        <v>160</v>
      </c>
      <c r="C44" s="29" t="s">
        <v>427</v>
      </c>
      <c r="D44" s="25" t="s">
        <v>246</v>
      </c>
      <c r="E44" s="25" t="s">
        <v>246</v>
      </c>
      <c r="F44" s="28"/>
      <c r="G44" s="27" t="s">
        <v>161</v>
      </c>
    </row>
    <row r="45" spans="2:7" ht="80.099999999999994" customHeight="1">
      <c r="B45" s="25" t="s">
        <v>162</v>
      </c>
      <c r="C45" s="29" t="s">
        <v>328</v>
      </c>
      <c r="D45" s="25" t="s">
        <v>329</v>
      </c>
      <c r="E45" s="25" t="s">
        <v>329</v>
      </c>
      <c r="F45" s="28"/>
      <c r="G45" s="27" t="s">
        <v>163</v>
      </c>
    </row>
    <row r="46" spans="2:7" ht="80.099999999999994" customHeight="1">
      <c r="B46" s="25" t="s">
        <v>164</v>
      </c>
      <c r="C46" s="29" t="s">
        <v>330</v>
      </c>
      <c r="D46" s="25" t="s">
        <v>331</v>
      </c>
      <c r="E46" s="25" t="s">
        <v>331</v>
      </c>
      <c r="F46" s="28"/>
      <c r="G46" s="27" t="s">
        <v>165</v>
      </c>
    </row>
    <row r="47" spans="2:7" ht="80.099999999999994" customHeight="1">
      <c r="B47" s="25" t="s">
        <v>166</v>
      </c>
      <c r="C47" s="29" t="s">
        <v>229</v>
      </c>
      <c r="D47" s="25" t="s">
        <v>247</v>
      </c>
      <c r="E47" s="25" t="s">
        <v>247</v>
      </c>
      <c r="F47" s="28"/>
      <c r="G47" s="27" t="s">
        <v>167</v>
      </c>
    </row>
    <row r="48" spans="2:7" ht="80.099999999999994" customHeight="1">
      <c r="B48" s="25" t="s">
        <v>168</v>
      </c>
      <c r="C48" s="29" t="s">
        <v>428</v>
      </c>
      <c r="D48" s="25" t="s">
        <v>248</v>
      </c>
      <c r="E48" s="25" t="s">
        <v>248</v>
      </c>
      <c r="F48" s="28"/>
      <c r="G48" s="27" t="s">
        <v>169</v>
      </c>
    </row>
    <row r="49" spans="2:7" ht="80.099999999999994" customHeight="1">
      <c r="B49" s="25" t="s">
        <v>170</v>
      </c>
      <c r="C49" s="29" t="s">
        <v>429</v>
      </c>
      <c r="D49" s="25" t="s">
        <v>249</v>
      </c>
      <c r="E49" s="25" t="s">
        <v>249</v>
      </c>
      <c r="F49" s="28"/>
      <c r="G49" s="27" t="s">
        <v>171</v>
      </c>
    </row>
    <row r="50" spans="2:7" ht="80.099999999999994" customHeight="1">
      <c r="B50" s="25" t="s">
        <v>172</v>
      </c>
      <c r="C50" s="29" t="s">
        <v>332</v>
      </c>
      <c r="D50" s="25" t="s">
        <v>333</v>
      </c>
      <c r="E50" s="25" t="s">
        <v>333</v>
      </c>
      <c r="F50" s="28"/>
      <c r="G50" s="27" t="s">
        <v>173</v>
      </c>
    </row>
    <row r="51" spans="2:7" ht="80.099999999999994" customHeight="1">
      <c r="B51" s="25" t="s">
        <v>174</v>
      </c>
      <c r="C51" s="29" t="s">
        <v>430</v>
      </c>
      <c r="D51" s="25" t="s">
        <v>250</v>
      </c>
      <c r="E51" s="25" t="s">
        <v>250</v>
      </c>
      <c r="F51" s="28"/>
      <c r="G51" s="27" t="s">
        <v>175</v>
      </c>
    </row>
    <row r="52" spans="2:7" ht="80.099999999999994" customHeight="1">
      <c r="B52" s="25" t="s">
        <v>176</v>
      </c>
      <c r="C52" s="29" t="s">
        <v>431</v>
      </c>
      <c r="D52" s="25" t="s">
        <v>251</v>
      </c>
      <c r="E52" s="25" t="s">
        <v>251</v>
      </c>
      <c r="F52" s="28"/>
      <c r="G52" s="27" t="s">
        <v>177</v>
      </c>
    </row>
    <row r="53" spans="2:7" ht="80.099999999999994" customHeight="1">
      <c r="B53" s="25" t="s">
        <v>178</v>
      </c>
      <c r="C53" s="29" t="s">
        <v>335</v>
      </c>
      <c r="D53" s="25" t="s">
        <v>336</v>
      </c>
      <c r="E53" s="25" t="s">
        <v>336</v>
      </c>
      <c r="F53" s="28"/>
      <c r="G53" s="27" t="s">
        <v>179</v>
      </c>
    </row>
    <row r="54" spans="2:7" ht="80.099999999999994" customHeight="1">
      <c r="B54" s="25" t="s">
        <v>180</v>
      </c>
      <c r="C54" s="29" t="s">
        <v>432</v>
      </c>
      <c r="D54" s="25" t="s">
        <v>252</v>
      </c>
      <c r="E54" s="25" t="s">
        <v>252</v>
      </c>
      <c r="F54" s="28"/>
      <c r="G54" s="27" t="s">
        <v>181</v>
      </c>
    </row>
    <row r="55" spans="2:7" ht="80.099999999999994" customHeight="1">
      <c r="B55" s="25" t="s">
        <v>182</v>
      </c>
      <c r="C55" s="29" t="s">
        <v>338</v>
      </c>
      <c r="D55" s="25" t="s">
        <v>339</v>
      </c>
      <c r="E55" s="25" t="s">
        <v>339</v>
      </c>
      <c r="F55" s="28"/>
      <c r="G55" s="27" t="s">
        <v>183</v>
      </c>
    </row>
    <row r="56" spans="2:7" ht="80.099999999999994" customHeight="1">
      <c r="B56" s="25" t="s">
        <v>184</v>
      </c>
      <c r="C56" s="29" t="s">
        <v>433</v>
      </c>
      <c r="D56" s="25" t="s">
        <v>341</v>
      </c>
      <c r="E56" s="25" t="s">
        <v>341</v>
      </c>
      <c r="F56" s="28"/>
      <c r="G56" s="27" t="s">
        <v>185</v>
      </c>
    </row>
    <row r="57" spans="2:7" ht="80.099999999999994" customHeight="1">
      <c r="B57" s="25" t="s">
        <v>186</v>
      </c>
      <c r="C57" s="29" t="s">
        <v>434</v>
      </c>
      <c r="D57" s="25" t="s">
        <v>253</v>
      </c>
      <c r="E57" s="25" t="s">
        <v>253</v>
      </c>
      <c r="F57" s="28"/>
      <c r="G57" s="27" t="s">
        <v>187</v>
      </c>
    </row>
    <row r="58" spans="2:7" ht="80.099999999999994" customHeight="1">
      <c r="B58" s="25" t="s">
        <v>188</v>
      </c>
      <c r="C58" s="29" t="s">
        <v>435</v>
      </c>
      <c r="D58" s="25" t="s">
        <v>254</v>
      </c>
      <c r="E58" s="25" t="s">
        <v>254</v>
      </c>
      <c r="F58" s="25"/>
      <c r="G58" s="27" t="s">
        <v>189</v>
      </c>
    </row>
    <row r="59" spans="2:7" ht="80.099999999999994" customHeight="1" thickBot="1">
      <c r="B59" s="31" t="s">
        <v>190</v>
      </c>
      <c r="C59" s="32" t="s">
        <v>436</v>
      </c>
      <c r="D59" s="31" t="s">
        <v>255</v>
      </c>
      <c r="E59" s="31" t="s">
        <v>255</v>
      </c>
      <c r="F59" s="33"/>
      <c r="G59" s="34" t="s">
        <v>191</v>
      </c>
    </row>
    <row r="62" spans="2:7">
      <c r="D62" s="35"/>
    </row>
  </sheetData>
  <sheetProtection algorithmName="SHA-512" hashValue="tZgmv2IUk25gnjFUboVs/Y9Xx6re+EUs54VDumV9cZdTg3Xhu/Sjlt7orEjT6/MfzrMVbxsTVR2VIlYu4Sn9HQ==" saltValue="GiqVRQyEg0gF42VZ/pkp7A==" spinCount="100000" sheet="1" objects="1" scenarios="1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A8E-2F41-4921-ABFC-0553F2ADF9FE}">
  <dimension ref="B1:R31"/>
  <sheetViews>
    <sheetView zoomScale="70" zoomScaleNormal="70" workbookViewId="0">
      <selection activeCell="E10" sqref="E10"/>
    </sheetView>
  </sheetViews>
  <sheetFormatPr baseColWidth="10" defaultRowHeight="15"/>
  <cols>
    <col min="2" max="2" width="31.42578125" customWidth="1"/>
    <col min="3" max="3" width="24" customWidth="1"/>
    <col min="4" max="4" width="38.140625" customWidth="1"/>
    <col min="5" max="7" width="39.5703125" customWidth="1"/>
    <col min="9" max="18" width="11.42578125" style="21"/>
  </cols>
  <sheetData>
    <row r="1" spans="2:18" ht="15.75" thickBot="1"/>
    <row r="2" spans="2:18" ht="15.75" thickBot="1">
      <c r="B2" s="1" t="s">
        <v>82</v>
      </c>
      <c r="C2" s="2" t="s">
        <v>21</v>
      </c>
      <c r="D2" s="3" t="s">
        <v>22</v>
      </c>
      <c r="E2" s="4" t="s">
        <v>256</v>
      </c>
      <c r="F2" s="4" t="s">
        <v>194</v>
      </c>
      <c r="G2" s="4" t="s">
        <v>279</v>
      </c>
    </row>
    <row r="3" spans="2:18" ht="99.95" customHeight="1" thickBot="1">
      <c r="B3" s="37" t="s">
        <v>23</v>
      </c>
      <c r="C3" s="38" t="s">
        <v>24</v>
      </c>
      <c r="D3" s="38"/>
      <c r="E3" s="39" t="s">
        <v>347</v>
      </c>
      <c r="F3" s="39" t="s">
        <v>346</v>
      </c>
      <c r="G3" s="40" t="s">
        <v>348</v>
      </c>
      <c r="I3" s="51">
        <v>4</v>
      </c>
      <c r="J3" s="52" t="s">
        <v>440</v>
      </c>
      <c r="K3" s="52" t="s">
        <v>440</v>
      </c>
      <c r="L3" s="52" t="s">
        <v>440</v>
      </c>
      <c r="M3" s="52" t="s">
        <v>440</v>
      </c>
      <c r="P3" s="53">
        <f>_xlfn.XLOOKUP(Gravur_F!A9,'Produkte(F)'!E3:E28,'Produkte(F)'!I3:I28)</f>
        <v>6</v>
      </c>
      <c r="R3" s="21" t="str" cm="1">
        <f t="array" ref="R3:R8">IF(P3=2,J3:J4,IF(P3=4,K3:K6,IF(P3=6,L3:L8,IF(P3=8,M3:M10))))</f>
        <v>Button 1</v>
      </c>
    </row>
    <row r="4" spans="2:18" ht="99.95" customHeight="1" thickBot="1">
      <c r="B4" s="41" t="s">
        <v>25</v>
      </c>
      <c r="C4" s="42" t="s">
        <v>26</v>
      </c>
      <c r="D4" s="42"/>
      <c r="E4" s="39" t="s">
        <v>350</v>
      </c>
      <c r="F4" s="43" t="s">
        <v>349</v>
      </c>
      <c r="G4" s="40" t="s">
        <v>351</v>
      </c>
      <c r="I4" s="51">
        <v>4</v>
      </c>
      <c r="J4" s="52" t="s">
        <v>441</v>
      </c>
      <c r="K4" s="52" t="s">
        <v>441</v>
      </c>
      <c r="L4" s="52" t="s">
        <v>441</v>
      </c>
      <c r="M4" s="52" t="s">
        <v>441</v>
      </c>
      <c r="R4" s="21" t="str">
        <v>Button 2</v>
      </c>
    </row>
    <row r="5" spans="2:18" ht="99.95" customHeight="1" thickBot="1">
      <c r="B5" s="41" t="s">
        <v>27</v>
      </c>
      <c r="C5" s="42" t="s">
        <v>28</v>
      </c>
      <c r="D5" s="42"/>
      <c r="E5" s="39" t="s">
        <v>353</v>
      </c>
      <c r="F5" s="43" t="s">
        <v>352</v>
      </c>
      <c r="G5" s="40" t="s">
        <v>354</v>
      </c>
      <c r="I5" s="51">
        <v>4</v>
      </c>
      <c r="J5" s="52"/>
      <c r="K5" s="52" t="s">
        <v>442</v>
      </c>
      <c r="L5" s="52" t="s">
        <v>442</v>
      </c>
      <c r="M5" s="52" t="s">
        <v>442</v>
      </c>
      <c r="R5" s="21" t="str">
        <v>Button 3</v>
      </c>
    </row>
    <row r="6" spans="2:18" ht="99.95" customHeight="1" thickBot="1">
      <c r="B6" s="41" t="s">
        <v>29</v>
      </c>
      <c r="C6" s="42" t="s">
        <v>30</v>
      </c>
      <c r="D6" s="42"/>
      <c r="E6" s="39" t="s">
        <v>356</v>
      </c>
      <c r="F6" s="43" t="s">
        <v>355</v>
      </c>
      <c r="G6" s="40" t="s">
        <v>357</v>
      </c>
      <c r="I6" s="51">
        <v>6</v>
      </c>
      <c r="J6" s="52"/>
      <c r="K6" s="52" t="s">
        <v>443</v>
      </c>
      <c r="L6" s="52" t="s">
        <v>443</v>
      </c>
      <c r="M6" s="52" t="s">
        <v>443</v>
      </c>
      <c r="R6" s="21" t="str">
        <v>Button 4</v>
      </c>
    </row>
    <row r="7" spans="2:18" ht="99.95" customHeight="1" thickBot="1">
      <c r="B7" s="41" t="s">
        <v>31</v>
      </c>
      <c r="C7" s="42" t="s">
        <v>32</v>
      </c>
      <c r="D7" s="42"/>
      <c r="E7" s="39" t="s">
        <v>359</v>
      </c>
      <c r="F7" s="43" t="s">
        <v>358</v>
      </c>
      <c r="G7" s="40" t="s">
        <v>360</v>
      </c>
      <c r="I7" s="51">
        <v>6</v>
      </c>
      <c r="J7" s="52"/>
      <c r="K7" s="51"/>
      <c r="L7" s="52" t="s">
        <v>444</v>
      </c>
      <c r="M7" s="52" t="s">
        <v>444</v>
      </c>
      <c r="R7" s="21" t="str">
        <v>Button 5</v>
      </c>
    </row>
    <row r="8" spans="2:18" ht="99.95" customHeight="1" thickBot="1">
      <c r="B8" s="41" t="s">
        <v>27</v>
      </c>
      <c r="C8" s="42" t="s">
        <v>33</v>
      </c>
      <c r="D8" s="42"/>
      <c r="E8" s="39" t="s">
        <v>362</v>
      </c>
      <c r="F8" s="43" t="s">
        <v>361</v>
      </c>
      <c r="G8" s="40" t="s">
        <v>363</v>
      </c>
      <c r="I8" s="51">
        <v>6</v>
      </c>
      <c r="J8" s="52"/>
      <c r="K8" s="51"/>
      <c r="L8" s="52" t="s">
        <v>445</v>
      </c>
      <c r="M8" s="52" t="s">
        <v>445</v>
      </c>
      <c r="R8" s="21" t="str">
        <v>Button 6</v>
      </c>
    </row>
    <row r="9" spans="2:18" ht="99.95" customHeight="1" thickBot="1">
      <c r="B9" s="41" t="s">
        <v>34</v>
      </c>
      <c r="C9" s="42" t="s">
        <v>35</v>
      </c>
      <c r="D9" s="42"/>
      <c r="E9" s="39" t="s">
        <v>365</v>
      </c>
      <c r="F9" s="43" t="s">
        <v>364</v>
      </c>
      <c r="G9" s="40" t="s">
        <v>366</v>
      </c>
      <c r="I9" s="51">
        <v>8</v>
      </c>
      <c r="J9" s="52"/>
      <c r="K9" s="51"/>
      <c r="L9" s="51"/>
      <c r="M9" s="52" t="s">
        <v>446</v>
      </c>
    </row>
    <row r="10" spans="2:18" ht="99.95" customHeight="1" thickBot="1">
      <c r="B10" s="41" t="s">
        <v>36</v>
      </c>
      <c r="C10" s="42" t="s">
        <v>37</v>
      </c>
      <c r="D10" s="42"/>
      <c r="E10" s="39" t="s">
        <v>368</v>
      </c>
      <c r="F10" s="43" t="s">
        <v>367</v>
      </c>
      <c r="G10" s="40" t="s">
        <v>369</v>
      </c>
      <c r="I10" s="51">
        <v>8</v>
      </c>
      <c r="J10" s="52"/>
      <c r="K10" s="51"/>
      <c r="L10" s="51"/>
      <c r="M10" s="52" t="s">
        <v>447</v>
      </c>
    </row>
    <row r="11" spans="2:18" ht="99.95" customHeight="1" thickBot="1">
      <c r="B11" s="41" t="s">
        <v>38</v>
      </c>
      <c r="C11" s="42" t="s">
        <v>39</v>
      </c>
      <c r="D11" s="42"/>
      <c r="E11" s="39" t="s">
        <v>371</v>
      </c>
      <c r="F11" s="43" t="s">
        <v>370</v>
      </c>
      <c r="G11" s="40" t="s">
        <v>372</v>
      </c>
      <c r="I11" s="51">
        <v>8</v>
      </c>
      <c r="J11" s="51"/>
      <c r="K11" s="51"/>
      <c r="L11" s="51"/>
      <c r="M11" s="51"/>
    </row>
    <row r="12" spans="2:18" ht="99.95" customHeight="1" thickBot="1">
      <c r="B12" s="41" t="s">
        <v>40</v>
      </c>
      <c r="C12" s="42" t="s">
        <v>41</v>
      </c>
      <c r="D12" s="42"/>
      <c r="E12" s="39" t="s">
        <v>270</v>
      </c>
      <c r="F12" s="43" t="s">
        <v>42</v>
      </c>
      <c r="G12" s="40" t="s">
        <v>42</v>
      </c>
      <c r="I12" s="51">
        <v>6</v>
      </c>
      <c r="J12" s="51"/>
      <c r="K12" s="51"/>
      <c r="L12" s="51"/>
      <c r="M12" s="51"/>
    </row>
    <row r="13" spans="2:18" ht="99.95" customHeight="1" thickBot="1">
      <c r="B13" s="41" t="s">
        <v>43</v>
      </c>
      <c r="C13" s="42" t="s">
        <v>44</v>
      </c>
      <c r="D13" s="42"/>
      <c r="E13" s="39" t="s">
        <v>271</v>
      </c>
      <c r="F13" s="43" t="s">
        <v>45</v>
      </c>
      <c r="G13" s="40" t="s">
        <v>262</v>
      </c>
      <c r="I13" s="51">
        <v>6</v>
      </c>
      <c r="J13" s="51"/>
      <c r="K13" s="51"/>
      <c r="L13" s="51"/>
      <c r="M13" s="51"/>
    </row>
    <row r="14" spans="2:18" ht="99.95" customHeight="1" thickBot="1">
      <c r="B14" s="41" t="s">
        <v>46</v>
      </c>
      <c r="C14" s="42" t="s">
        <v>47</v>
      </c>
      <c r="D14" s="42"/>
      <c r="E14" s="39" t="s">
        <v>272</v>
      </c>
      <c r="F14" s="43" t="s">
        <v>48</v>
      </c>
      <c r="G14" s="40" t="s">
        <v>263</v>
      </c>
      <c r="I14" s="51">
        <v>6</v>
      </c>
    </row>
    <row r="15" spans="2:18" ht="99.95" customHeight="1" thickBot="1">
      <c r="B15" s="41" t="s">
        <v>49</v>
      </c>
      <c r="C15" s="42" t="s">
        <v>50</v>
      </c>
      <c r="D15" s="42"/>
      <c r="E15" s="39" t="s">
        <v>273</v>
      </c>
      <c r="F15" s="43" t="s">
        <v>51</v>
      </c>
      <c r="G15" s="40" t="s">
        <v>264</v>
      </c>
      <c r="I15" s="51">
        <v>6</v>
      </c>
    </row>
    <row r="16" spans="2:18" ht="99.95" customHeight="1" thickBot="1">
      <c r="B16" s="41" t="s">
        <v>52</v>
      </c>
      <c r="C16" s="42" t="s">
        <v>53</v>
      </c>
      <c r="D16" s="42"/>
      <c r="E16" s="39" t="s">
        <v>274</v>
      </c>
      <c r="F16" s="43" t="s">
        <v>54</v>
      </c>
      <c r="G16" s="40" t="s">
        <v>265</v>
      </c>
      <c r="I16" s="51">
        <v>6</v>
      </c>
    </row>
    <row r="17" spans="2:9" ht="99.95" customHeight="1" thickBot="1">
      <c r="B17" s="41" t="s">
        <v>55</v>
      </c>
      <c r="C17" s="42" t="s">
        <v>56</v>
      </c>
      <c r="D17" s="42"/>
      <c r="E17" s="39" t="s">
        <v>275</v>
      </c>
      <c r="F17" s="43" t="s">
        <v>57</v>
      </c>
      <c r="G17" s="40" t="s">
        <v>266</v>
      </c>
      <c r="I17" s="51">
        <v>6</v>
      </c>
    </row>
    <row r="18" spans="2:9" ht="99.95" customHeight="1" thickBot="1">
      <c r="B18" s="41" t="s">
        <v>58</v>
      </c>
      <c r="C18" s="42" t="s">
        <v>59</v>
      </c>
      <c r="D18" s="42"/>
      <c r="E18" s="39" t="s">
        <v>276</v>
      </c>
      <c r="F18" s="43" t="s">
        <v>60</v>
      </c>
      <c r="G18" s="40" t="s">
        <v>267</v>
      </c>
      <c r="I18" s="51">
        <v>6</v>
      </c>
    </row>
    <row r="19" spans="2:9" ht="99.95" customHeight="1" thickBot="1">
      <c r="B19" s="41" t="s">
        <v>61</v>
      </c>
      <c r="C19" s="42" t="s">
        <v>62</v>
      </c>
      <c r="D19" s="42"/>
      <c r="E19" s="39" t="s">
        <v>277</v>
      </c>
      <c r="F19" s="43" t="s">
        <v>63</v>
      </c>
      <c r="G19" s="40" t="s">
        <v>268</v>
      </c>
      <c r="I19" s="51">
        <v>6</v>
      </c>
    </row>
    <row r="20" spans="2:9" ht="99.95" customHeight="1" thickBot="1">
      <c r="B20" s="41" t="s">
        <v>64</v>
      </c>
      <c r="C20" s="42" t="s">
        <v>65</v>
      </c>
      <c r="D20" s="42"/>
      <c r="E20" s="39" t="s">
        <v>278</v>
      </c>
      <c r="F20" s="43" t="s">
        <v>66</v>
      </c>
      <c r="G20" s="40" t="s">
        <v>269</v>
      </c>
      <c r="I20" s="51">
        <v>6</v>
      </c>
    </row>
    <row r="21" spans="2:9" ht="99.95" customHeight="1" thickBot="1">
      <c r="B21" s="41" t="s">
        <v>67</v>
      </c>
      <c r="C21" s="42" t="s">
        <v>68</v>
      </c>
      <c r="D21" s="42"/>
      <c r="E21" s="39" t="s">
        <v>374</v>
      </c>
      <c r="F21" s="43" t="s">
        <v>373</v>
      </c>
      <c r="G21" s="40" t="s">
        <v>375</v>
      </c>
      <c r="I21" s="51">
        <v>2</v>
      </c>
    </row>
    <row r="22" spans="2:9" ht="99.95" customHeight="1" thickBot="1">
      <c r="B22" s="41" t="s">
        <v>69</v>
      </c>
      <c r="C22" s="42" t="s">
        <v>70</v>
      </c>
      <c r="D22" s="42"/>
      <c r="E22" s="39" t="s">
        <v>377</v>
      </c>
      <c r="F22" s="43" t="s">
        <v>376</v>
      </c>
      <c r="G22" s="40" t="s">
        <v>378</v>
      </c>
      <c r="I22" s="51">
        <v>2</v>
      </c>
    </row>
    <row r="23" spans="2:9" ht="99.95" customHeight="1" thickBot="1">
      <c r="B23" s="41" t="s">
        <v>71</v>
      </c>
      <c r="C23" s="42" t="s">
        <v>72</v>
      </c>
      <c r="D23" s="42"/>
      <c r="E23" s="39" t="s">
        <v>380</v>
      </c>
      <c r="F23" s="43" t="s">
        <v>379</v>
      </c>
      <c r="G23" s="40" t="s">
        <v>381</v>
      </c>
      <c r="I23" s="51">
        <v>4</v>
      </c>
    </row>
    <row r="24" spans="2:9" ht="99.95" customHeight="1" thickBot="1">
      <c r="B24" s="41" t="s">
        <v>73</v>
      </c>
      <c r="C24" s="42" t="s">
        <v>74</v>
      </c>
      <c r="D24" s="42"/>
      <c r="E24" s="39" t="s">
        <v>383</v>
      </c>
      <c r="F24" s="43" t="s">
        <v>382</v>
      </c>
      <c r="G24" s="40" t="s">
        <v>384</v>
      </c>
      <c r="I24" s="51">
        <v>4</v>
      </c>
    </row>
    <row r="25" spans="2:9" ht="99.95" customHeight="1" thickBot="1">
      <c r="B25" s="41" t="s">
        <v>75</v>
      </c>
      <c r="C25" s="42" t="s">
        <v>76</v>
      </c>
      <c r="D25" s="42"/>
      <c r="E25" s="39" t="s">
        <v>386</v>
      </c>
      <c r="F25" s="43" t="s">
        <v>385</v>
      </c>
      <c r="G25" s="40" t="s">
        <v>387</v>
      </c>
      <c r="I25" s="51">
        <v>6</v>
      </c>
    </row>
    <row r="26" spans="2:9" ht="99.95" customHeight="1" thickBot="1">
      <c r="B26" s="41" t="s">
        <v>77</v>
      </c>
      <c r="C26" s="42" t="s">
        <v>78</v>
      </c>
      <c r="D26" s="42"/>
      <c r="E26" s="39" t="s">
        <v>389</v>
      </c>
      <c r="F26" s="43" t="s">
        <v>388</v>
      </c>
      <c r="G26" s="40" t="s">
        <v>390</v>
      </c>
      <c r="I26" s="51">
        <v>6</v>
      </c>
    </row>
    <row r="27" spans="2:9" ht="99.95" customHeight="1" thickBot="1">
      <c r="B27" s="41" t="s">
        <v>79</v>
      </c>
      <c r="C27" s="42" t="s">
        <v>6</v>
      </c>
      <c r="D27" s="42"/>
      <c r="E27" s="39" t="s">
        <v>392</v>
      </c>
      <c r="F27" s="43" t="s">
        <v>391</v>
      </c>
      <c r="G27" s="40" t="s">
        <v>393</v>
      </c>
      <c r="I27" s="51">
        <v>8</v>
      </c>
    </row>
    <row r="28" spans="2:9" ht="99.95" customHeight="1" thickBot="1">
      <c r="B28" s="44" t="s">
        <v>80</v>
      </c>
      <c r="C28" s="45" t="s">
        <v>81</v>
      </c>
      <c r="D28" s="45"/>
      <c r="E28" s="47" t="s">
        <v>395</v>
      </c>
      <c r="F28" s="46" t="s">
        <v>394</v>
      </c>
      <c r="G28" s="48" t="s">
        <v>396</v>
      </c>
      <c r="I28" s="51">
        <v>8</v>
      </c>
    </row>
    <row r="31" spans="2:9">
      <c r="F31" s="5"/>
      <c r="G31" s="5"/>
    </row>
  </sheetData>
  <sheetProtection algorithmName="SHA-512" hashValue="0BPpHHVKMmBkGqrRx7+UL0+cvuTDBh8qRPlooKJrrEjJZC0PB/q1/4JZ/qQJ0Ss+EvFEGVsopjW/u3Fl3jPvLg==" saltValue="3S7HI9Ub6TqfO4SLFTFt5Q==" spinCount="100000" sheet="1" objects="1" scenarios="1"/>
  <phoneticPr fontId="12" type="noConversion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09EF-2854-4CCE-83B8-D082122C690D}">
  <dimension ref="B4:J13"/>
  <sheetViews>
    <sheetView zoomScale="250" zoomScaleNormal="250" workbookViewId="0">
      <selection activeCell="B9" sqref="B9"/>
    </sheetView>
  </sheetViews>
  <sheetFormatPr baseColWidth="10" defaultRowHeight="15"/>
  <cols>
    <col min="1" max="1" width="11.42578125" style="21"/>
    <col min="2" max="2" width="54.5703125" style="21" customWidth="1"/>
    <col min="3" max="16384" width="11.42578125" style="21"/>
  </cols>
  <sheetData>
    <row r="4" spans="2:10">
      <c r="B4" s="21" t="s">
        <v>397</v>
      </c>
      <c r="C4" s="21" t="s">
        <v>9</v>
      </c>
      <c r="D4" s="21" t="s">
        <v>11</v>
      </c>
      <c r="E4" s="21" t="s">
        <v>13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</row>
    <row r="6" spans="2:10">
      <c r="B6" s="21" t="str">
        <f>_xlfn.XLOOKUP(Gravur_F!A9,'Produkte(F)'!E3:E28,'Produkte(F)'!B3:B28)</f>
        <v>WPK_02_02</v>
      </c>
      <c r="C6" s="21" t="str">
        <f>_xlfn.XLOOKUP(Gravur_F!B11,'Icon(F)'!D3:D59,'Icon(F)'!G3:G59)</f>
        <v>82</v>
      </c>
      <c r="D6" s="21" t="str">
        <f>_xlfn.XLOOKUP(Gravur_F!B12,'Icon(F)'!D3:D59,'Icon(F)'!G3:G59)</f>
        <v>82</v>
      </c>
      <c r="E6" s="21" t="str">
        <f>_xlfn.XLOOKUP(Gravur_F!B13,'Icon(F)'!D3:D59,'Icon(F)'!G3:G59)</f>
        <v>82</v>
      </c>
      <c r="F6" s="21" t="str">
        <f>_xlfn.XLOOKUP(Gravur_F!B14,'Icon(F)'!D3:D59,'Icon(F)'!G3:G59)</f>
        <v>82</v>
      </c>
      <c r="G6" s="21" t="str">
        <f>_xlfn.XLOOKUP(Gravur_F!B15,'Icon(F)'!D3:D59,'Icon(F)'!G3:G59)</f>
        <v>82</v>
      </c>
      <c r="H6" s="21" t="str">
        <f>_xlfn.XLOOKUP(Gravur_F!B16,'Icon(F)'!D3:D59,'Icon(F)'!G3:G59)</f>
        <v>82</v>
      </c>
      <c r="I6" s="21" t="str">
        <f>_xlfn.XLOOKUP(Gravur_F!B17,'Icon(F)'!D3:D59,'Icon(F)'!G3:G59)</f>
        <v>82</v>
      </c>
      <c r="J6" s="21" t="str">
        <f>_xlfn.XLOOKUP(Gravur_F!B18,'Icon(F)'!D3:D59,'Icon(F)'!G3:G59)</f>
        <v>82</v>
      </c>
    </row>
    <row r="8" spans="2:10">
      <c r="B8" s="21" t="str">
        <f>B6&amp;-C6&amp;-D6&amp;-E6&amp;-F6&amp;-G6&amp;-H6&amp;-I6&amp;-J6</f>
        <v>WPK_02_02-82-82-82-82-82-82-82-82</v>
      </c>
    </row>
    <row r="11" spans="2:10">
      <c r="B11" s="36"/>
    </row>
    <row r="13" spans="2:10">
      <c r="B13" s="21" t="str">
        <f>_xlfn.XLOOKUP(Gravur_F!A9,'Produkte(F)'!E3:E28,'Produkte(F)'!C3:C28)</f>
        <v>CHTFB_3.0_6.1.04</v>
      </c>
    </row>
  </sheetData>
  <sheetProtection algorithmName="SHA-512" hashValue="o5GM7VLAuOhkzYKJqtB9kMKeB8VFEY4sjV2/f7wWv1ju1CZDg/PIWGDRZ5E4vOi6kL9f7PpaB9crU7cuc2t6dA==" saltValue="ljB8Q6OHx3rECKfAHC2ox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250</vt:i4>
      </vt:variant>
    </vt:vector>
  </HeadingPairs>
  <TitlesOfParts>
    <vt:vector size="258" baseType="lpstr">
      <vt:lpstr>Gravur_D</vt:lpstr>
      <vt:lpstr>Gravur_F</vt:lpstr>
      <vt:lpstr>Icon</vt:lpstr>
      <vt:lpstr>Produkte</vt:lpstr>
      <vt:lpstr>Schlüssel</vt:lpstr>
      <vt:lpstr>Icon(F)</vt:lpstr>
      <vt:lpstr>Produkte(F)</vt:lpstr>
      <vt:lpstr>Schlüssel(F)</vt:lpstr>
      <vt:lpstr>'Icon(F)'!Abendessen</vt:lpstr>
      <vt:lpstr>Abendessen</vt:lpstr>
      <vt:lpstr>Alimentation_électrique</vt:lpstr>
      <vt:lpstr>Applique_murale</vt:lpstr>
      <vt:lpstr>Arriver_à_la_maison</vt:lpstr>
      <vt:lpstr>'Icon(F)'!Aufladen</vt:lpstr>
      <vt:lpstr>Aufladen</vt:lpstr>
      <vt:lpstr>Chauffage</vt:lpstr>
      <vt:lpstr>Conférence</vt:lpstr>
      <vt:lpstr>Confort</vt:lpstr>
      <vt:lpstr>Couper_le_son</vt:lpstr>
      <vt:lpstr>Déverrouiller</vt:lpstr>
      <vt:lpstr>Dîner</vt:lpstr>
      <vt:lpstr>Dormir</vt:lpstr>
      <vt:lpstr>'Icon(F)'!Dunkler</vt:lpstr>
      <vt:lpstr>Dunkler</vt:lpstr>
      <vt:lpstr>Economie</vt:lpstr>
      <vt:lpstr>'Icon(F)'!Economy</vt:lpstr>
      <vt:lpstr>Economy</vt:lpstr>
      <vt:lpstr>'Icon(F)'!Entriegeln</vt:lpstr>
      <vt:lpstr>Entriegeln</vt:lpstr>
      <vt:lpstr>Fenêtre</vt:lpstr>
      <vt:lpstr>'Icon(F)'!Fenster</vt:lpstr>
      <vt:lpstr>Fenster</vt:lpstr>
      <vt:lpstr>Fermeture</vt:lpstr>
      <vt:lpstr>Fermeture_du_store</vt:lpstr>
      <vt:lpstr>Fête</vt:lpstr>
      <vt:lpstr>Flèche_vers_le_bas</vt:lpstr>
      <vt:lpstr>Flèche_vers_le_haut</vt:lpstr>
      <vt:lpstr>'Icon(F)'!Freizeit</vt:lpstr>
      <vt:lpstr>Freizeit</vt:lpstr>
      <vt:lpstr>'Icon(F)'!Hause_verlassen</vt:lpstr>
      <vt:lpstr>Hause_verlassen</vt:lpstr>
      <vt:lpstr>'Icon(F)'!Heizung</vt:lpstr>
      <vt:lpstr>Heizung</vt:lpstr>
      <vt:lpstr>'Icon(F)'!Heller</vt:lpstr>
      <vt:lpstr>Heller</vt:lpstr>
      <vt:lpstr>'Icon(F)'!Jalousie__auf_ab</vt:lpstr>
      <vt:lpstr>Jalousie__auf_ab</vt:lpstr>
      <vt:lpstr>'Icon(F)'!Jalousie__mit_Lamelle</vt:lpstr>
      <vt:lpstr>Jalousie__mit_Lamelle</vt:lpstr>
      <vt:lpstr>'Icon(F)'!Jalousie_offen</vt:lpstr>
      <vt:lpstr>Jalousie_offen</vt:lpstr>
      <vt:lpstr>'Icon(F)'!Jalousie_schließen</vt:lpstr>
      <vt:lpstr>Jalousie_schließen</vt:lpstr>
      <vt:lpstr>'Produkte(F)'!K_BUS_2_Tasten_Schwarz</vt:lpstr>
      <vt:lpstr>K_BUS_2_Tasten_Schwarz</vt:lpstr>
      <vt:lpstr>'Produkte(F)'!K_BUS_2_Tasten_Weiss</vt:lpstr>
      <vt:lpstr>K_BUS_2_Tasten_Weiss</vt:lpstr>
      <vt:lpstr>K_BUS_2_touches_blanches</vt:lpstr>
      <vt:lpstr>K_BUS_2_touches_noir</vt:lpstr>
      <vt:lpstr>'Produkte(F)'!K_BUS_4_Tasten_Schwarz</vt:lpstr>
      <vt:lpstr>K_BUS_4_Tasten_Schwarz</vt:lpstr>
      <vt:lpstr>'Produkte(F)'!K_BUS_4_Tasten_Weiss</vt:lpstr>
      <vt:lpstr>K_BUS_4_Tasten_Weiss</vt:lpstr>
      <vt:lpstr>K_BUS_4_touches_blanches</vt:lpstr>
      <vt:lpstr>K_BUS_4_touches_noir</vt:lpstr>
      <vt:lpstr>'Produkte(F)'!K_BUS_6_Tasten_Schwarz</vt:lpstr>
      <vt:lpstr>K_BUS_6_Tasten_Schwarz</vt:lpstr>
      <vt:lpstr>'Produkte(F)'!K_BUS_6_Tasten_Weiss</vt:lpstr>
      <vt:lpstr>K_BUS_6_Tasten_Weiss</vt:lpstr>
      <vt:lpstr>K_BUS_6_touches_blanches</vt:lpstr>
      <vt:lpstr>K_BUS_6_touches_noir</vt:lpstr>
      <vt:lpstr>'Produkte(F)'!K_BUS_8_Tasten_Schwarz</vt:lpstr>
      <vt:lpstr>K_BUS_8_Tasten_Schwarz</vt:lpstr>
      <vt:lpstr>'Produkte(F)'!K_BUS_8_Tasten_Weiss</vt:lpstr>
      <vt:lpstr>K_BUS_8_Tasten_Weiss</vt:lpstr>
      <vt:lpstr>K_BUS_8_touches_blanches</vt:lpstr>
      <vt:lpstr>K_BUS_8_touches_noir</vt:lpstr>
      <vt:lpstr>'Icon(F)'!Kein</vt:lpstr>
      <vt:lpstr>Kein</vt:lpstr>
      <vt:lpstr>'Icon(F)'!Keine_Ladung</vt:lpstr>
      <vt:lpstr>Keine_Ladung</vt:lpstr>
      <vt:lpstr>'Icon(F)'!Komfort</vt:lpstr>
      <vt:lpstr>Komfort</vt:lpstr>
      <vt:lpstr>'Icon(F)'!Konferenz</vt:lpstr>
      <vt:lpstr>Konferenz</vt:lpstr>
      <vt:lpstr>'Icon(F)'!Kronleuchter</vt:lpstr>
      <vt:lpstr>Kronleuchter</vt:lpstr>
      <vt:lpstr>'Icon(F)'!Kühlen</vt:lpstr>
      <vt:lpstr>Kühlen</vt:lpstr>
      <vt:lpstr>Lampadaire</vt:lpstr>
      <vt:lpstr>Lampe_RGB</vt:lpstr>
      <vt:lpstr>Leer</vt:lpstr>
      <vt:lpstr>'Icon(F)'!Lesen</vt:lpstr>
      <vt:lpstr>Lesen</vt:lpstr>
      <vt:lpstr>'Icon(F)'!Licht_an</vt:lpstr>
      <vt:lpstr>Licht_an</vt:lpstr>
      <vt:lpstr>'Icon(F)'!Licht_an_der_Decke</vt:lpstr>
      <vt:lpstr>Licht_an_der_Decke</vt:lpstr>
      <vt:lpstr>'Icon(F)'!Licht_aus</vt:lpstr>
      <vt:lpstr>Licht_aus</vt:lpstr>
      <vt:lpstr>Lire</vt:lpstr>
      <vt:lpstr>Loisirs</vt:lpstr>
      <vt:lpstr>Lumière_allumée</vt:lpstr>
      <vt:lpstr>Lumière_au_plafond</vt:lpstr>
      <vt:lpstr>Lumière_éteinte</vt:lpstr>
      <vt:lpstr>Lustre</vt:lpstr>
      <vt:lpstr>'Icon(F)'!Minus</vt:lpstr>
      <vt:lpstr>Minus</vt:lpstr>
      <vt:lpstr>Mise_sous_hors_tension</vt:lpstr>
      <vt:lpstr>Moins</vt:lpstr>
      <vt:lpstr>'Icon(F)'!Musik</vt:lpstr>
      <vt:lpstr>Musik</vt:lpstr>
      <vt:lpstr>Musique</vt:lpstr>
      <vt:lpstr>'Icon(F)'!Nach_Hause_kommen</vt:lpstr>
      <vt:lpstr>Nach_Hause_kommen</vt:lpstr>
      <vt:lpstr>'Icon(F)'!Nacht</vt:lpstr>
      <vt:lpstr>Nacht</vt:lpstr>
      <vt:lpstr>Ne_pas_couper_le_son</vt:lpstr>
      <vt:lpstr>Nettoyer</vt:lpstr>
      <vt:lpstr>'Icon(F)'!Nicht_stumm</vt:lpstr>
      <vt:lpstr>Nicht_stumm</vt:lpstr>
      <vt:lpstr>Nuit</vt:lpstr>
      <vt:lpstr>'Icon(F)'!Öffnen</vt:lpstr>
      <vt:lpstr>Öffnen</vt:lpstr>
      <vt:lpstr>Ouverture</vt:lpstr>
      <vt:lpstr>'Icon(F)'!Party</vt:lpstr>
      <vt:lpstr>Party</vt:lpstr>
      <vt:lpstr>Pas_de</vt:lpstr>
      <vt:lpstr>Pas_de_charge</vt:lpstr>
      <vt:lpstr>'Icon(F)'!Pfeil_abwärts</vt:lpstr>
      <vt:lpstr>Pfeil_abwärts</vt:lpstr>
      <vt:lpstr>'Icon(F)'!Pfeil_aufwärts</vt:lpstr>
      <vt:lpstr>Pfeil_aufwärts</vt:lpstr>
      <vt:lpstr>'Icon(F)'!Plus</vt:lpstr>
      <vt:lpstr>Plus</vt:lpstr>
      <vt:lpstr>Plus_clair</vt:lpstr>
      <vt:lpstr>Plus_foncé</vt:lpstr>
      <vt:lpstr>Gravur_D!Print_Area</vt:lpstr>
      <vt:lpstr>Gravur_F!Print_Area</vt:lpstr>
      <vt:lpstr>Prise_de_courant__UE</vt:lpstr>
      <vt:lpstr>Protection</vt:lpstr>
      <vt:lpstr>'Icon(F)'!Putzen</vt:lpstr>
      <vt:lpstr>Putzen</vt:lpstr>
      <vt:lpstr>Quitter_la_maison</vt:lpstr>
      <vt:lpstr>Recharge</vt:lpstr>
      <vt:lpstr>Refroidir</vt:lpstr>
      <vt:lpstr>'Icon(F)'!RGB_Lampe</vt:lpstr>
      <vt:lpstr>RGB_Lampe</vt:lpstr>
      <vt:lpstr>Scène_1</vt:lpstr>
      <vt:lpstr>Scène_2</vt:lpstr>
      <vt:lpstr>Scène_3</vt:lpstr>
      <vt:lpstr>'Icon(F)'!Schlafen</vt:lpstr>
      <vt:lpstr>Schlafen</vt:lpstr>
      <vt:lpstr>'Icon(F)'!Schließen</vt:lpstr>
      <vt:lpstr>Schließen</vt:lpstr>
      <vt:lpstr>'Icon(F)'!Schutz</vt:lpstr>
      <vt:lpstr>Schutz</vt:lpstr>
      <vt:lpstr>Serrure_de_porte</vt:lpstr>
      <vt:lpstr>'Icon(F)'!Sperren</vt:lpstr>
      <vt:lpstr>Sperren</vt:lpstr>
      <vt:lpstr>'Icon(F)'!Spotlight</vt:lpstr>
      <vt:lpstr>Spotlight</vt:lpstr>
      <vt:lpstr>'Icon(F)'!Standby</vt:lpstr>
      <vt:lpstr>Standby</vt:lpstr>
      <vt:lpstr>'Icon(F)'!Steckdose__EU</vt:lpstr>
      <vt:lpstr>Steckdose__EU</vt:lpstr>
      <vt:lpstr>'Icon(F)'!Stehleuchte</vt:lpstr>
      <vt:lpstr>Stehleuchte</vt:lpstr>
      <vt:lpstr>Store_ouvert</vt:lpstr>
      <vt:lpstr>Store_vénitien__avec_lamelles</vt:lpstr>
      <vt:lpstr>Store_vénitien__montée_descente</vt:lpstr>
      <vt:lpstr>'Icon(F)'!Strom_ein_aus</vt:lpstr>
      <vt:lpstr>Strom_ein_aus</vt:lpstr>
      <vt:lpstr>'Icon(F)'!Stromzufuhr</vt:lpstr>
      <vt:lpstr>Stromzufuhr</vt:lpstr>
      <vt:lpstr>'Icon(F)'!Stummschalten</vt:lpstr>
      <vt:lpstr>Stummschalten</vt:lpstr>
      <vt:lpstr>'Icon(F)'!Szene_1</vt:lpstr>
      <vt:lpstr>Szene_1</vt:lpstr>
      <vt:lpstr>'Icon(F)'!Szene_2</vt:lpstr>
      <vt:lpstr>Szene_2</vt:lpstr>
      <vt:lpstr>'Icon(F)'!Szene_3</vt:lpstr>
      <vt:lpstr>Szene_3</vt:lpstr>
      <vt:lpstr>'Icon(F)'!Text</vt:lpstr>
      <vt:lpstr>Text</vt:lpstr>
      <vt:lpstr>'Icon(F)'!Text_unten_oben</vt:lpstr>
      <vt:lpstr>Text_unten_oben</vt:lpstr>
      <vt:lpstr>'Icon(F)'!Text_zentriert</vt:lpstr>
      <vt:lpstr>Text_zentriert</vt:lpstr>
      <vt:lpstr>Texte</vt:lpstr>
      <vt:lpstr>texte_bas_haut</vt:lpstr>
      <vt:lpstr>texte_centré</vt:lpstr>
      <vt:lpstr>TouchPad_Alu_Argent</vt:lpstr>
      <vt:lpstr>'Produkte(F)'!TouchPad_Alu_Gold</vt:lpstr>
      <vt:lpstr>TouchPad_Alu_Gold</vt:lpstr>
      <vt:lpstr>'Produkte(F)'!TouchPad_Alu_Grau</vt:lpstr>
      <vt:lpstr>TouchPad_Alu_Grau</vt:lpstr>
      <vt:lpstr>TouchPad_Alu_gris</vt:lpstr>
      <vt:lpstr>TouchPad_Alu_noir</vt:lpstr>
      <vt:lpstr>TouchPad_Alu_Or</vt:lpstr>
      <vt:lpstr>'Produkte(F)'!TouchPad_Alu_Schwarz</vt:lpstr>
      <vt:lpstr>TouchPad_Alu_Schwarz</vt:lpstr>
      <vt:lpstr>'Produkte(F)'!TouchPad_Alu_Silber</vt:lpstr>
      <vt:lpstr>TouchPad_Alu_Silber</vt:lpstr>
      <vt:lpstr>TouchPad_Art._Argent</vt:lpstr>
      <vt:lpstr>TouchPad_Art._Blanc</vt:lpstr>
      <vt:lpstr>TouchPad_Art._Gris</vt:lpstr>
      <vt:lpstr>TouchPad_Art._Noir</vt:lpstr>
      <vt:lpstr>TouchPad_Art._Or</vt:lpstr>
      <vt:lpstr>'Produkte(F)'!TouchPad_Kunst._Gold</vt:lpstr>
      <vt:lpstr>TouchPad_Kunst._Gold</vt:lpstr>
      <vt:lpstr>'Produkte(F)'!TouchPad_Kunst._Grau</vt:lpstr>
      <vt:lpstr>TouchPad_Kunst._Grau</vt:lpstr>
      <vt:lpstr>'Produkte(F)'!TouchPad_Kunst._Schwarz</vt:lpstr>
      <vt:lpstr>TouchPad_Kunst._Schwarz</vt:lpstr>
      <vt:lpstr>'Produkte(F)'!TouchPad_Kunst._Silber</vt:lpstr>
      <vt:lpstr>TouchPad_Kunst._Silber</vt:lpstr>
      <vt:lpstr>'Produkte(F)'!TouchPad_Kunst._Weiss</vt:lpstr>
      <vt:lpstr>TouchPad_Kunst._Weiss</vt:lpstr>
      <vt:lpstr>'Icon(F)'!Türschloss</vt:lpstr>
      <vt:lpstr>Türschloss</vt:lpstr>
      <vt:lpstr>'Icon(F)'!TV</vt:lpstr>
      <vt:lpstr>TV</vt:lpstr>
      <vt:lpstr>Veille</vt:lpstr>
      <vt:lpstr>Ventilateur</vt:lpstr>
      <vt:lpstr>'Icon(F)'!Ventilator</vt:lpstr>
      <vt:lpstr>Ventilator</vt:lpstr>
      <vt:lpstr>Verrouiller</vt:lpstr>
      <vt:lpstr>vide</vt:lpstr>
      <vt:lpstr>'Produkte(F)'!Waltz_4_Tasten_Gold</vt:lpstr>
      <vt:lpstr>Waltz_4_Tasten_Gold</vt:lpstr>
      <vt:lpstr>'Produkte(F)'!Waltz_4_Tasten_Grau</vt:lpstr>
      <vt:lpstr>Waltz_4_Tasten_Grau</vt:lpstr>
      <vt:lpstr>'Produkte(F)'!Waltz_4_Tasten_Silber</vt:lpstr>
      <vt:lpstr>Waltz_4_Tasten_Silber</vt:lpstr>
      <vt:lpstr>Waltz_4_touches_argent</vt:lpstr>
      <vt:lpstr>Waltz_4_touches_grises</vt:lpstr>
      <vt:lpstr>Waltz_4_touches_or</vt:lpstr>
      <vt:lpstr>'Produkte(F)'!Waltz_6_Tasten_Gold</vt:lpstr>
      <vt:lpstr>Waltz_6_Tasten_Gold</vt:lpstr>
      <vt:lpstr>'Produkte(F)'!Waltz_6_Tasten_Grau</vt:lpstr>
      <vt:lpstr>Waltz_6_Tasten_Grau</vt:lpstr>
      <vt:lpstr>'Produkte(F)'!Waltz_6_Tasten_Silber</vt:lpstr>
      <vt:lpstr>Waltz_6_Tasten_Silber</vt:lpstr>
      <vt:lpstr>Waltz_6_touches_argent</vt:lpstr>
      <vt:lpstr>Waltz_6_touches_grises</vt:lpstr>
      <vt:lpstr>Waltz_6_touches_or</vt:lpstr>
      <vt:lpstr>'Produkte(F)'!Waltz_8_Tasten_Gold</vt:lpstr>
      <vt:lpstr>Waltz_8_Tasten_Gold</vt:lpstr>
      <vt:lpstr>'Produkte(F)'!Waltz_8_Tasten_Grau</vt:lpstr>
      <vt:lpstr>Waltz_8_Tasten_Grau</vt:lpstr>
      <vt:lpstr>'Produkte(F)'!Waltz_8_Tasten_Silber</vt:lpstr>
      <vt:lpstr>Waltz_8_Tasten_Silber</vt:lpstr>
      <vt:lpstr>Waltz_8_touches_argent</vt:lpstr>
      <vt:lpstr>Waltz_8_touches_grises</vt:lpstr>
      <vt:lpstr>Waltz_8_touches_or</vt:lpstr>
      <vt:lpstr>'Icon(F)'!Wandleuchte</vt:lpstr>
      <vt:lpstr>Wandleuchte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Zmak</dc:creator>
  <cp:lastModifiedBy>Maurice Macchi</cp:lastModifiedBy>
  <cp:lastPrinted>2023-02-09T11:58:09Z</cp:lastPrinted>
  <dcterms:created xsi:type="dcterms:W3CDTF">2022-11-28T08:18:28Z</dcterms:created>
  <dcterms:modified xsi:type="dcterms:W3CDTF">2023-04-27T06:11:32Z</dcterms:modified>
</cp:coreProperties>
</file>